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I:\dcTaxFiles\Clients\Scott Brandon Lathing\"/>
    </mc:Choice>
  </mc:AlternateContent>
  <xr:revisionPtr revIDLastSave="0" documentId="8_{A274850E-A1D5-4650-A479-22B438F45526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P6" i="1" l="1"/>
  <c r="P7" i="1"/>
  <c r="Q7" i="1" s="1"/>
  <c r="P8" i="1"/>
  <c r="Q8" i="1" s="1"/>
  <c r="P5" i="1"/>
  <c r="F118" i="1"/>
  <c r="E118" i="1"/>
  <c r="D118" i="1"/>
  <c r="C118" i="1"/>
  <c r="Q5" i="1" l="1"/>
  <c r="Q9" i="1"/>
</calcChain>
</file>

<file path=xl/sharedStrings.xml><?xml version="1.0" encoding="utf-8"?>
<sst xmlns="http://schemas.openxmlformats.org/spreadsheetml/2006/main" count="313" uniqueCount="70">
  <si>
    <t>Federal Tax Detail</t>
  </si>
  <si>
    <t>Client: Victor S Brandon</t>
  </si>
  <si>
    <t>Exported on: 12/04/2024</t>
  </si>
  <si>
    <t>TAX YEAR</t>
  </si>
  <si>
    <t>FORM</t>
  </si>
  <si>
    <t>ASSESSED
BALANCE</t>
  </si>
  <si>
    <t>ACCRUED
INTEREST</t>
  </si>
  <si>
    <t>ACCRITED
PENALTY</t>
  </si>
  <si>
    <t>TAX DUE</t>
  </si>
  <si>
    <t>FILED</t>
  </si>
  <si>
    <t>NFTL</t>
  </si>
  <si>
    <t>FILING
STATUS</t>
  </si>
  <si>
    <t>ESTIMATED
CSED</t>
  </si>
  <si>
    <t>MULTIPLE
CSED</t>
  </si>
  <si>
    <t>OPEN CSED
TOLLING</t>
  </si>
  <si>
    <t>TRANSCRIPT
PULLED</t>
  </si>
  <si>
    <t>Yes</t>
  </si>
  <si>
    <t>MFJ</t>
  </si>
  <si>
    <t>2013/Q1</t>
  </si>
  <si>
    <t>2013/Q2</t>
  </si>
  <si>
    <t>2013/Q3</t>
  </si>
  <si>
    <t>2013/Q4</t>
  </si>
  <si>
    <t>2014/Q1</t>
  </si>
  <si>
    <t>2014/Q2</t>
  </si>
  <si>
    <t>2014/Q3</t>
  </si>
  <si>
    <t>2014/Q4</t>
  </si>
  <si>
    <t>2015/Q1</t>
  </si>
  <si>
    <t>CIVPEN</t>
  </si>
  <si>
    <t>No</t>
  </si>
  <si>
    <t>2015/Q2</t>
  </si>
  <si>
    <t>2015/Q3</t>
  </si>
  <si>
    <t>2015/Q4</t>
  </si>
  <si>
    <t>2016/Q1</t>
  </si>
  <si>
    <t>2016/Q2</t>
  </si>
  <si>
    <t>2016/Q3</t>
  </si>
  <si>
    <t>2016/Q4</t>
  </si>
  <si>
    <t>2017/Q1</t>
  </si>
  <si>
    <t>2017/Q2</t>
  </si>
  <si>
    <t>2017/Q3</t>
  </si>
  <si>
    <t>2017/Q4</t>
  </si>
  <si>
    <t>2018/Q1</t>
  </si>
  <si>
    <t>2018/Q2</t>
  </si>
  <si>
    <t>2018/Q3</t>
  </si>
  <si>
    <t>2018/Q4</t>
  </si>
  <si>
    <t>2019/Q1</t>
  </si>
  <si>
    <t>2019/Q2</t>
  </si>
  <si>
    <t>2019/Q3</t>
  </si>
  <si>
    <t>2019/Q4</t>
  </si>
  <si>
    <t>2020/Q1</t>
  </si>
  <si>
    <t>2020/Q2</t>
  </si>
  <si>
    <t>2020/Q3</t>
  </si>
  <si>
    <t>2020/Q4</t>
  </si>
  <si>
    <t>2021/Q1</t>
  </si>
  <si>
    <t>2021/Q2</t>
  </si>
  <si>
    <t>2021/Q3</t>
  </si>
  <si>
    <t>2021/Q4</t>
  </si>
  <si>
    <t>2022/Q1</t>
  </si>
  <si>
    <t>2022/Q2</t>
  </si>
  <si>
    <t>2022/Q3</t>
  </si>
  <si>
    <t>2022/Q4</t>
  </si>
  <si>
    <t>2023/Q1</t>
  </si>
  <si>
    <t>2023/Q2</t>
  </si>
  <si>
    <t>2023/Q3</t>
  </si>
  <si>
    <t>2023/Q4</t>
  </si>
  <si>
    <t>2024/Q1</t>
  </si>
  <si>
    <t>2024/Q2</t>
  </si>
  <si>
    <t>2024/Q3</t>
  </si>
  <si>
    <t>2024/Q4</t>
  </si>
  <si>
    <t>TOTALS</t>
  </si>
  <si>
    <t>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</si>
</sst>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\$* #,##0_);_(\$* \(#,##0\);_(\$* &quot;-&quot;??_);_(@_)"/>
    <numFmt numFmtId="165" formatCode="mm/dd/yyyy"/>
  </numFmts>
  <fonts count="4" x14ac:knownFonts="1">
    <font>
      <sz val="11"/>
      <color rgb="FF000000"/>
      <name val="Calibri"/>
    </font>
    <font>
      <sz val="2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4" fontId="0" fillId="0" borderId="0" xfId="1" applyFont="1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0" applyNumberFormat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mm/d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mm/d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(\$* #,##0_);_(\$* \(#,##0\);_(\$* &quot;-&quot;??_);_(@_)"/>
      <alignment horizontal="center" vertical="bottom" textRotation="0" wrapText="0" indent="0" justifyLastLine="0" shrinkToFit="0" readingOrder="0"/>
    </dxf>
    <dxf>
      <numFmt numFmtId="164" formatCode="_(\$* #,##0_);_(\$* \(#,##0\);_(\$* &quot;-&quot;??_);_(@_)"/>
      <alignment horizontal="center" vertical="bottom" textRotation="0" wrapText="0" indent="0" justifyLastLine="0" shrinkToFit="0" readingOrder="0"/>
    </dxf>
    <dxf>
      <numFmt numFmtId="164" formatCode="_(\$* #,##0_);_(\$* \(#,##0\);_(\$* &quot;-&quot;??_);_(@_)"/>
      <alignment horizontal="center" vertical="bottom" textRotation="0" wrapText="0" indent="0" justifyLastLine="0" shrinkToFit="0" readingOrder="0"/>
    </dxf>
    <dxf>
      <numFmt numFmtId="164" formatCode="_(\$* #,##0_);_(\$* \(#,##0\);_(\$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AEFA9A-C212-414C-8C09-18AD4C6CD25C}" name="Table1" displayName="Table1" ref="A4:N116" totalsRowShown="0" headerRowDxfId="1" dataDxfId="2">
  <autoFilter ref="A4:N116" xr:uid="{8AAEFA9A-C212-414C-8C09-18AD4C6CD25C}">
    <filterColumn colId="5">
      <filters>
        <filter val="$1,583"/>
        <filter val="$1,911"/>
        <filter val="$10,032"/>
        <filter val="$10,352"/>
        <filter val="$11,924"/>
        <filter val="$12,645"/>
        <filter val="$148"/>
        <filter val="$15,611"/>
        <filter val="$16,170"/>
        <filter val="$16,248"/>
        <filter val="$16,414"/>
        <filter val="$17,185"/>
        <filter val="$2,220"/>
        <filter val="$2,600"/>
        <filter val="$4,941"/>
        <filter val="$467"/>
        <filter val="$5,644"/>
        <filter val="$8,025"/>
        <filter val="$8,207"/>
        <filter val="$9,343"/>
      </filters>
    </filterColumn>
  </autoFilter>
  <sortState xmlns:xlrd2="http://schemas.microsoft.com/office/spreadsheetml/2017/richdata2" ref="A18:M97">
    <sortCondition ref="J4:J116"/>
  </sortState>
  <tableColumns count="14">
    <tableColumn id="1" xr3:uid="{BFB3B66D-6D4F-4D3B-B812-B191C16FF069}" name="TAX YEAR" dataDxfId="15"/>
    <tableColumn id="2" xr3:uid="{45BB9D81-0169-4F58-9735-C80CDAF5DDDB}" name="FORM" dataDxfId="14"/>
    <tableColumn id="3" xr3:uid="{DE8E0455-014E-45BB-B5CB-A797630B3ADC}" name="ASSESSED_x000a_BALANCE" dataDxfId="13"/>
    <tableColumn id="4" xr3:uid="{58CF769F-BF40-4BFB-861C-0A48F8FA4F1B}" name="ACCRUED_x000a_INTEREST" dataDxfId="12"/>
    <tableColumn id="5" xr3:uid="{04C90120-745F-4BBF-9605-BB7FB29665AB}" name="ACCRITED_x000a_PENALTY" dataDxfId="11"/>
    <tableColumn id="6" xr3:uid="{B200B7EE-E2BA-4ECF-9665-167F15D0C096}" name="TAX DUE" dataDxfId="10"/>
    <tableColumn id="7" xr3:uid="{88D85F13-F53C-4F8A-BC10-76A9523AAFD9}" name="FILED" dataDxfId="9"/>
    <tableColumn id="8" xr3:uid="{CED43B05-83BC-4B6C-BB5C-871373E95463}" name="NFTL" dataDxfId="8"/>
    <tableColumn id="9" xr3:uid="{EC5D25C1-0734-499A-8150-112DB868BF65}" name="FILING_x000a_STATUS" dataDxfId="7"/>
    <tableColumn id="10" xr3:uid="{097D7815-8BFA-46E7-95B5-D72C4224926C}" name="ESTIMATED_x000a_CSED" dataDxfId="6"/>
    <tableColumn id="11" xr3:uid="{D694F63B-BB80-4C4E-8B1F-6CE024F429CA}" name="MULTIPLE_x000a_CSED" dataDxfId="5"/>
    <tableColumn id="12" xr3:uid="{538EB95A-8D6E-442E-9D78-2135DAA12418}" name="OPEN CSED_x000a_TOLLING" dataDxfId="4"/>
    <tableColumn id="13" xr3:uid="{5F2B780D-8711-479B-A35A-CB99B3BBC004}" name="TRANSCRIPT_x000a_PULLED" dataDxfId="3"/>
    <tableColumn id="14" xr3:uid="{AC361522-6FA0-451E-BB4B-E389BD7A2C08}" name="Entity" dataDxfId="0">
      <calculatedColumnFormula>IF(OR(Table1[[#This Row],[FORM]]=940,Table1[[#This Row],[FORM]]=941),"Bus","Ind")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18"/>
  <sheetViews>
    <sheetView tabSelected="1" workbookViewId="0">
      <selection activeCell="Q18" sqref="Q18"/>
    </sheetView>
  </sheetViews>
  <sheetFormatPr defaultRowHeight="15" x14ac:dyDescent="0.25"/>
  <cols>
    <col min="1" max="13" width="15.140625" customWidth="1"/>
    <col min="16" max="16" width="12.5703125" style="10" bestFit="1" customWidth="1"/>
    <col min="17" max="17" width="12.5703125" bestFit="1" customWidth="1"/>
  </cols>
  <sheetData>
    <row r="1" spans="1:17" ht="31.5" x14ac:dyDescent="0.5">
      <c r="A1" s="1" t="s">
        <v>0</v>
      </c>
    </row>
    <row r="2" spans="1:17" x14ac:dyDescent="0.25">
      <c r="A2" t="s">
        <v>1</v>
      </c>
      <c r="M2" s="2" t="s">
        <v>2</v>
      </c>
    </row>
    <row r="4" spans="1:17" ht="30" x14ac:dyDescent="0.25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69</v>
      </c>
    </row>
    <row r="5" spans="1:17" hidden="1" x14ac:dyDescent="0.25">
      <c r="A5" s="3">
        <v>2013</v>
      </c>
      <c r="B5" s="3">
        <v>1040</v>
      </c>
      <c r="C5" s="6">
        <v>0</v>
      </c>
      <c r="D5" s="6">
        <v>0</v>
      </c>
      <c r="E5" s="6">
        <v>0</v>
      </c>
      <c r="F5" s="6">
        <v>0</v>
      </c>
      <c r="G5" s="3" t="s">
        <v>16</v>
      </c>
      <c r="H5" s="3"/>
      <c r="I5" s="3" t="s">
        <v>17</v>
      </c>
      <c r="J5" s="7">
        <v>45627</v>
      </c>
      <c r="K5" s="3"/>
      <c r="L5" s="3"/>
      <c r="M5" s="7">
        <v>45630</v>
      </c>
      <c r="N5" s="3" t="str">
        <f>IF(OR(Table1[[#This Row],[FORM]]=940,Table1[[#This Row],[FORM]]=941),"Bus","Ind")</f>
        <v>Ind</v>
      </c>
      <c r="O5">
        <v>940</v>
      </c>
      <c r="P5" s="10">
        <f>SUMIF(Table1[FORM],O5,Table1[TAX DUE])</f>
        <v>6181</v>
      </c>
      <c r="Q5" s="12">
        <f>SUM(P5:P6)</f>
        <v>145221</v>
      </c>
    </row>
    <row r="6" spans="1:17" hidden="1" x14ac:dyDescent="0.25">
      <c r="A6" s="3">
        <v>2013</v>
      </c>
      <c r="B6" s="3">
        <v>940</v>
      </c>
      <c r="C6" s="6">
        <v>0</v>
      </c>
      <c r="D6" s="6">
        <v>0</v>
      </c>
      <c r="E6" s="6">
        <v>0</v>
      </c>
      <c r="F6" s="6">
        <v>0</v>
      </c>
      <c r="G6" s="3" t="s">
        <v>16</v>
      </c>
      <c r="H6" s="3"/>
      <c r="I6" s="3"/>
      <c r="J6" s="7">
        <v>45440</v>
      </c>
      <c r="K6" s="3"/>
      <c r="L6" s="3"/>
      <c r="M6" s="7">
        <v>45630</v>
      </c>
      <c r="N6" s="3" t="str">
        <f>IF(OR(Table1[[#This Row],[FORM]]=940,Table1[[#This Row],[FORM]]=941),"Bus","Ind")</f>
        <v>Bus</v>
      </c>
      <c r="O6">
        <v>941</v>
      </c>
      <c r="P6" s="10">
        <f>SUMIF(Table1[FORM],O6,Table1[TAX DUE])</f>
        <v>139040</v>
      </c>
      <c r="Q6" s="11"/>
    </row>
    <row r="7" spans="1:17" hidden="1" x14ac:dyDescent="0.25">
      <c r="A7" s="3" t="s">
        <v>18</v>
      </c>
      <c r="B7" s="3">
        <v>941</v>
      </c>
      <c r="C7" s="6">
        <v>0</v>
      </c>
      <c r="D7" s="6">
        <v>0</v>
      </c>
      <c r="E7" s="6">
        <v>0</v>
      </c>
      <c r="F7" s="6">
        <v>0</v>
      </c>
      <c r="G7" s="3" t="s">
        <v>16</v>
      </c>
      <c r="H7" s="3"/>
      <c r="I7" s="3"/>
      <c r="J7" s="7">
        <v>45108</v>
      </c>
      <c r="K7" s="3"/>
      <c r="L7" s="3"/>
      <c r="M7" s="7">
        <v>45630</v>
      </c>
      <c r="N7" s="3" t="str">
        <f>IF(OR(Table1[[#This Row],[FORM]]=940,Table1[[#This Row],[FORM]]=941),"Bus","Ind")</f>
        <v>Bus</v>
      </c>
      <c r="O7" t="s">
        <v>27</v>
      </c>
      <c r="P7" s="10">
        <f>SUMIF(Table1[FORM],O7,Table1[TAX DUE])</f>
        <v>0</v>
      </c>
      <c r="Q7" s="14">
        <f>P7</f>
        <v>0</v>
      </c>
    </row>
    <row r="8" spans="1:17" hidden="1" x14ac:dyDescent="0.25">
      <c r="A8" s="3" t="s">
        <v>19</v>
      </c>
      <c r="B8" s="3">
        <v>941</v>
      </c>
      <c r="C8" s="6">
        <v>0</v>
      </c>
      <c r="D8" s="6">
        <v>0</v>
      </c>
      <c r="E8" s="6">
        <v>0</v>
      </c>
      <c r="F8" s="6">
        <v>0</v>
      </c>
      <c r="G8" s="3" t="s">
        <v>16</v>
      </c>
      <c r="H8" s="3"/>
      <c r="I8" s="3"/>
      <c r="J8" s="7">
        <v>45498</v>
      </c>
      <c r="K8" s="3"/>
      <c r="L8" s="3"/>
      <c r="M8" s="7">
        <v>45630</v>
      </c>
      <c r="N8" s="3" t="str">
        <f>IF(OR(Table1[[#This Row],[FORM]]=940,Table1[[#This Row],[FORM]]=941),"Bus","Ind")</f>
        <v>Bus</v>
      </c>
      <c r="O8">
        <v>1040</v>
      </c>
      <c r="P8" s="10">
        <f>SUMIF(Table1[FORM],O8,Table1[TAX DUE])</f>
        <v>26449</v>
      </c>
      <c r="Q8" s="14">
        <f>P8</f>
        <v>26449</v>
      </c>
    </row>
    <row r="9" spans="1:17" hidden="1" x14ac:dyDescent="0.25">
      <c r="A9" s="3" t="s">
        <v>20</v>
      </c>
      <c r="B9" s="3">
        <v>941</v>
      </c>
      <c r="C9" s="6">
        <v>0</v>
      </c>
      <c r="D9" s="6">
        <v>0</v>
      </c>
      <c r="E9" s="6">
        <v>0</v>
      </c>
      <c r="F9" s="6">
        <v>0</v>
      </c>
      <c r="G9" s="3" t="s">
        <v>16</v>
      </c>
      <c r="H9" s="3"/>
      <c r="I9" s="3"/>
      <c r="J9" s="7">
        <v>45361</v>
      </c>
      <c r="K9" s="3"/>
      <c r="L9" s="3"/>
      <c r="M9" s="7">
        <v>45630</v>
      </c>
      <c r="N9" s="3" t="str">
        <f>IF(OR(Table1[[#This Row],[FORM]]=940,Table1[[#This Row],[FORM]]=941),"Bus","Ind")</f>
        <v>Bus</v>
      </c>
      <c r="Q9" s="13">
        <f>SUM(Q5:Q8)</f>
        <v>171670</v>
      </c>
    </row>
    <row r="10" spans="1:17" hidden="1" x14ac:dyDescent="0.25">
      <c r="A10" s="3" t="s">
        <v>21</v>
      </c>
      <c r="B10" s="3">
        <v>941</v>
      </c>
      <c r="C10" s="6">
        <v>0</v>
      </c>
      <c r="D10" s="6">
        <v>0</v>
      </c>
      <c r="E10" s="6">
        <v>0</v>
      </c>
      <c r="F10" s="6">
        <v>0</v>
      </c>
      <c r="G10" s="3" t="s">
        <v>16</v>
      </c>
      <c r="H10" s="3"/>
      <c r="I10" s="3"/>
      <c r="J10" s="7">
        <v>45368</v>
      </c>
      <c r="K10" s="3"/>
      <c r="L10" s="3"/>
      <c r="M10" s="7">
        <v>45630</v>
      </c>
      <c r="N10" s="3" t="str">
        <f>IF(OR(Table1[[#This Row],[FORM]]=940,Table1[[#This Row],[FORM]]=941),"Bus","Ind")</f>
        <v>Bus</v>
      </c>
    </row>
    <row r="11" spans="1:17" hidden="1" x14ac:dyDescent="0.25">
      <c r="A11" s="3">
        <v>2014</v>
      </c>
      <c r="B11" s="3">
        <v>1040</v>
      </c>
      <c r="C11" s="6">
        <v>0</v>
      </c>
      <c r="D11" s="6">
        <v>0</v>
      </c>
      <c r="E11" s="6">
        <v>0</v>
      </c>
      <c r="F11" s="6">
        <v>0</v>
      </c>
      <c r="G11" s="3" t="s">
        <v>16</v>
      </c>
      <c r="H11" s="3"/>
      <c r="I11" s="3" t="s">
        <v>17</v>
      </c>
      <c r="J11" s="7">
        <v>45984</v>
      </c>
      <c r="K11" s="3"/>
      <c r="L11" s="3"/>
      <c r="M11" s="7">
        <v>45630</v>
      </c>
      <c r="N11" s="3" t="str">
        <f>IF(OR(Table1[[#This Row],[FORM]]=940,Table1[[#This Row],[FORM]]=941),"Bus","Ind")</f>
        <v>Ind</v>
      </c>
    </row>
    <row r="12" spans="1:17" hidden="1" x14ac:dyDescent="0.25">
      <c r="A12" s="3">
        <v>2014</v>
      </c>
      <c r="B12" s="3">
        <v>940</v>
      </c>
      <c r="C12" s="6">
        <v>0</v>
      </c>
      <c r="D12" s="6">
        <v>0</v>
      </c>
      <c r="E12" s="6">
        <v>0</v>
      </c>
      <c r="F12" s="6">
        <v>0</v>
      </c>
      <c r="G12" s="3" t="s">
        <v>16</v>
      </c>
      <c r="H12" s="3"/>
      <c r="I12" s="3"/>
      <c r="J12" s="7">
        <v>45746</v>
      </c>
      <c r="K12" s="3"/>
      <c r="L12" s="3"/>
      <c r="M12" s="7">
        <v>45630</v>
      </c>
      <c r="N12" s="3" t="str">
        <f>IF(OR(Table1[[#This Row],[FORM]]=940,Table1[[#This Row],[FORM]]=941),"Bus","Ind")</f>
        <v>Bus</v>
      </c>
    </row>
    <row r="13" spans="1:17" hidden="1" x14ac:dyDescent="0.25">
      <c r="A13" s="3" t="s">
        <v>22</v>
      </c>
      <c r="B13" s="3">
        <v>941</v>
      </c>
      <c r="C13" s="6">
        <v>0</v>
      </c>
      <c r="D13" s="6">
        <v>0</v>
      </c>
      <c r="E13" s="6">
        <v>0</v>
      </c>
      <c r="F13" s="6">
        <v>0</v>
      </c>
      <c r="G13" s="3" t="s">
        <v>16</v>
      </c>
      <c r="H13" s="3"/>
      <c r="I13" s="3"/>
      <c r="J13" s="7">
        <v>45480</v>
      </c>
      <c r="K13" s="3"/>
      <c r="L13" s="3"/>
      <c r="M13" s="7">
        <v>45630</v>
      </c>
      <c r="N13" s="3" t="str">
        <f>IF(OR(Table1[[#This Row],[FORM]]=940,Table1[[#This Row],[FORM]]=941),"Bus","Ind")</f>
        <v>Bus</v>
      </c>
    </row>
    <row r="14" spans="1:17" hidden="1" x14ac:dyDescent="0.25">
      <c r="A14" s="3" t="s">
        <v>23</v>
      </c>
      <c r="B14" s="3">
        <v>941</v>
      </c>
      <c r="C14" s="6">
        <v>0</v>
      </c>
      <c r="D14" s="6">
        <v>0</v>
      </c>
      <c r="E14" s="6">
        <v>0</v>
      </c>
      <c r="F14" s="6">
        <v>0</v>
      </c>
      <c r="G14" s="3" t="s">
        <v>16</v>
      </c>
      <c r="H14" s="3"/>
      <c r="I14" s="3"/>
      <c r="J14" s="7">
        <v>45564</v>
      </c>
      <c r="K14" s="3"/>
      <c r="L14" s="3"/>
      <c r="M14" s="7">
        <v>45630</v>
      </c>
      <c r="N14" s="3" t="str">
        <f>IF(OR(Table1[[#This Row],[FORM]]=940,Table1[[#This Row],[FORM]]=941),"Bus","Ind")</f>
        <v>Bus</v>
      </c>
    </row>
    <row r="15" spans="1:17" hidden="1" x14ac:dyDescent="0.25">
      <c r="A15" s="3" t="s">
        <v>24</v>
      </c>
      <c r="B15" s="3">
        <v>941</v>
      </c>
      <c r="C15" s="6">
        <v>0</v>
      </c>
      <c r="D15" s="6">
        <v>0</v>
      </c>
      <c r="E15" s="6">
        <v>0</v>
      </c>
      <c r="F15" s="6">
        <v>0</v>
      </c>
      <c r="G15" s="3" t="s">
        <v>16</v>
      </c>
      <c r="H15" s="3"/>
      <c r="I15" s="3"/>
      <c r="J15" s="7">
        <v>45655</v>
      </c>
      <c r="K15" s="3"/>
      <c r="L15" s="3"/>
      <c r="M15" s="7">
        <v>45630</v>
      </c>
      <c r="N15" s="3" t="str">
        <f>IF(OR(Table1[[#This Row],[FORM]]=940,Table1[[#This Row],[FORM]]=941),"Bus","Ind")</f>
        <v>Bus</v>
      </c>
    </row>
    <row r="16" spans="1:17" hidden="1" x14ac:dyDescent="0.25">
      <c r="A16" s="3" t="s">
        <v>25</v>
      </c>
      <c r="B16" s="3">
        <v>941</v>
      </c>
      <c r="C16" s="6">
        <v>0</v>
      </c>
      <c r="D16" s="6">
        <v>0</v>
      </c>
      <c r="E16" s="6">
        <v>0</v>
      </c>
      <c r="F16" s="6">
        <v>0</v>
      </c>
      <c r="G16" s="3" t="s">
        <v>16</v>
      </c>
      <c r="H16" s="3"/>
      <c r="I16" s="3"/>
      <c r="J16" s="7">
        <v>45725</v>
      </c>
      <c r="K16" s="3"/>
      <c r="L16" s="3"/>
      <c r="M16" s="7">
        <v>45630</v>
      </c>
      <c r="N16" s="3" t="str">
        <f>IF(OR(Table1[[#This Row],[FORM]]=940,Table1[[#This Row],[FORM]]=941),"Bus","Ind")</f>
        <v>Bus</v>
      </c>
    </row>
    <row r="17" spans="1:14" hidden="1" x14ac:dyDescent="0.25">
      <c r="A17" s="3">
        <v>2015</v>
      </c>
      <c r="B17" s="3">
        <v>1040</v>
      </c>
      <c r="C17" s="6">
        <v>0</v>
      </c>
      <c r="D17" s="6">
        <v>0</v>
      </c>
      <c r="E17" s="6">
        <v>0</v>
      </c>
      <c r="F17" s="6">
        <v>0</v>
      </c>
      <c r="G17" s="3" t="s">
        <v>16</v>
      </c>
      <c r="H17" s="3"/>
      <c r="I17" s="3" t="s">
        <v>17</v>
      </c>
      <c r="J17" s="7">
        <v>46623</v>
      </c>
      <c r="K17" s="3"/>
      <c r="L17" s="3"/>
      <c r="M17" s="7">
        <v>45630</v>
      </c>
      <c r="N17" s="3" t="str">
        <f>IF(OR(Table1[[#This Row],[FORM]]=940,Table1[[#This Row],[FORM]]=941),"Bus","Ind")</f>
        <v>Ind</v>
      </c>
    </row>
    <row r="18" spans="1:14" x14ac:dyDescent="0.25">
      <c r="A18" s="3">
        <v>2015</v>
      </c>
      <c r="B18" s="3">
        <v>940</v>
      </c>
      <c r="C18" s="6">
        <v>1230</v>
      </c>
      <c r="D18" s="6">
        <v>353</v>
      </c>
      <c r="E18" s="6">
        <v>0</v>
      </c>
      <c r="F18" s="6">
        <v>1583</v>
      </c>
      <c r="G18" s="3" t="s">
        <v>16</v>
      </c>
      <c r="H18" s="3" t="s">
        <v>16</v>
      </c>
      <c r="I18" s="3"/>
      <c r="J18" s="7">
        <v>46221</v>
      </c>
      <c r="K18" s="3"/>
      <c r="L18" s="3" t="s">
        <v>16</v>
      </c>
      <c r="M18" s="7">
        <v>45630</v>
      </c>
      <c r="N18" s="3" t="str">
        <f>IF(OR(Table1[[#This Row],[FORM]]=940,Table1[[#This Row],[FORM]]=941),"Bus","Ind")</f>
        <v>Bus</v>
      </c>
    </row>
    <row r="19" spans="1:14" hidden="1" x14ac:dyDescent="0.25">
      <c r="A19" s="3" t="s">
        <v>26</v>
      </c>
      <c r="B19" s="3">
        <v>941</v>
      </c>
      <c r="C19" s="6">
        <v>0</v>
      </c>
      <c r="D19" s="6">
        <v>0</v>
      </c>
      <c r="E19" s="6">
        <v>0</v>
      </c>
      <c r="F19" s="6">
        <v>0</v>
      </c>
      <c r="G19" s="3" t="s">
        <v>16</v>
      </c>
      <c r="H19" s="3"/>
      <c r="I19" s="3"/>
      <c r="J19" s="7">
        <v>45844</v>
      </c>
      <c r="K19" s="3"/>
      <c r="L19" s="3"/>
      <c r="M19" s="7">
        <v>45630</v>
      </c>
      <c r="N19" s="3" t="str">
        <f>IF(OR(Table1[[#This Row],[FORM]]=940,Table1[[#This Row],[FORM]]=941),"Bus","Ind")</f>
        <v>Bus</v>
      </c>
    </row>
    <row r="20" spans="1:14" hidden="1" x14ac:dyDescent="0.25">
      <c r="A20" s="3" t="s">
        <v>26</v>
      </c>
      <c r="B20" s="3" t="s">
        <v>27</v>
      </c>
      <c r="C20" s="6">
        <v>0</v>
      </c>
      <c r="D20" s="6">
        <v>0</v>
      </c>
      <c r="E20" s="6">
        <v>0</v>
      </c>
      <c r="F20" s="6">
        <v>0</v>
      </c>
      <c r="G20" s="3" t="s">
        <v>28</v>
      </c>
      <c r="H20" s="3"/>
      <c r="I20" s="3"/>
      <c r="J20" s="7"/>
      <c r="K20" s="3"/>
      <c r="L20" s="3"/>
      <c r="M20" s="7">
        <v>45630</v>
      </c>
      <c r="N20" s="3" t="str">
        <f>IF(OR(Table1[[#This Row],[FORM]]=940,Table1[[#This Row],[FORM]]=941),"Bus","Ind")</f>
        <v>Ind</v>
      </c>
    </row>
    <row r="21" spans="1:14" hidden="1" x14ac:dyDescent="0.25">
      <c r="A21" s="3" t="s">
        <v>29</v>
      </c>
      <c r="B21" s="3">
        <v>941</v>
      </c>
      <c r="C21" s="6">
        <v>0</v>
      </c>
      <c r="D21" s="6">
        <v>0</v>
      </c>
      <c r="E21" s="6">
        <v>0</v>
      </c>
      <c r="F21" s="6">
        <v>0</v>
      </c>
      <c r="G21" s="3" t="s">
        <v>16</v>
      </c>
      <c r="H21" s="3"/>
      <c r="I21" s="3"/>
      <c r="J21" s="7">
        <v>45921</v>
      </c>
      <c r="K21" s="3"/>
      <c r="L21" s="3"/>
      <c r="M21" s="7">
        <v>45630</v>
      </c>
      <c r="N21" s="3" t="str">
        <f>IF(OR(Table1[[#This Row],[FORM]]=940,Table1[[#This Row],[FORM]]=941),"Bus","Ind")</f>
        <v>Bus</v>
      </c>
    </row>
    <row r="22" spans="1:14" hidden="1" x14ac:dyDescent="0.25">
      <c r="A22" s="3" t="s">
        <v>29</v>
      </c>
      <c r="B22" s="3" t="s">
        <v>27</v>
      </c>
      <c r="C22" s="6">
        <v>0</v>
      </c>
      <c r="D22" s="6">
        <v>0</v>
      </c>
      <c r="E22" s="6">
        <v>0</v>
      </c>
      <c r="F22" s="6">
        <v>0</v>
      </c>
      <c r="G22" s="3" t="s">
        <v>28</v>
      </c>
      <c r="H22" s="3"/>
      <c r="I22" s="3"/>
      <c r="J22" s="7"/>
      <c r="K22" s="3"/>
      <c r="L22" s="3"/>
      <c r="M22" s="7">
        <v>45630</v>
      </c>
      <c r="N22" s="3" t="str">
        <f>IF(OR(Table1[[#This Row],[FORM]]=940,Table1[[#This Row],[FORM]]=941),"Bus","Ind")</f>
        <v>Ind</v>
      </c>
    </row>
    <row r="23" spans="1:14" hidden="1" x14ac:dyDescent="0.25">
      <c r="A23" s="3" t="s">
        <v>30</v>
      </c>
      <c r="B23" s="3">
        <v>941</v>
      </c>
      <c r="C23" s="6">
        <v>0</v>
      </c>
      <c r="D23" s="6">
        <v>0</v>
      </c>
      <c r="E23" s="6">
        <v>0</v>
      </c>
      <c r="F23" s="6">
        <v>0</v>
      </c>
      <c r="G23" s="3" t="s">
        <v>16</v>
      </c>
      <c r="H23" s="3"/>
      <c r="I23" s="3"/>
      <c r="J23" s="7">
        <v>46033</v>
      </c>
      <c r="K23" s="3"/>
      <c r="L23" s="3"/>
      <c r="M23" s="7">
        <v>45630</v>
      </c>
      <c r="N23" s="3" t="str">
        <f>IF(OR(Table1[[#This Row],[FORM]]=940,Table1[[#This Row],[FORM]]=941),"Bus","Ind")</f>
        <v>Bus</v>
      </c>
    </row>
    <row r="24" spans="1:14" hidden="1" x14ac:dyDescent="0.25">
      <c r="A24" s="3" t="s">
        <v>30</v>
      </c>
      <c r="B24" s="3" t="s">
        <v>27</v>
      </c>
      <c r="C24" s="6">
        <v>0</v>
      </c>
      <c r="D24" s="6">
        <v>0</v>
      </c>
      <c r="E24" s="6">
        <v>0</v>
      </c>
      <c r="F24" s="6">
        <v>0</v>
      </c>
      <c r="G24" s="3" t="s">
        <v>28</v>
      </c>
      <c r="H24" s="3"/>
      <c r="I24" s="3"/>
      <c r="J24" s="7"/>
      <c r="K24" s="3"/>
      <c r="L24" s="3"/>
      <c r="M24" s="7">
        <v>45630</v>
      </c>
      <c r="N24" s="3" t="str">
        <f>IF(OR(Table1[[#This Row],[FORM]]=940,Table1[[#This Row],[FORM]]=941),"Bus","Ind")</f>
        <v>Ind</v>
      </c>
    </row>
    <row r="25" spans="1:14" x14ac:dyDescent="0.25">
      <c r="A25" s="3" t="s">
        <v>31</v>
      </c>
      <c r="B25" s="3">
        <v>941</v>
      </c>
      <c r="C25" s="6">
        <v>4072</v>
      </c>
      <c r="D25" s="6">
        <v>869</v>
      </c>
      <c r="E25" s="6">
        <v>0</v>
      </c>
      <c r="F25" s="6">
        <v>4941</v>
      </c>
      <c r="G25" s="3" t="s">
        <v>16</v>
      </c>
      <c r="H25" s="3" t="s">
        <v>16</v>
      </c>
      <c r="I25" s="3"/>
      <c r="J25" s="7">
        <v>46221</v>
      </c>
      <c r="K25" s="3" t="s">
        <v>16</v>
      </c>
      <c r="L25" s="3" t="s">
        <v>16</v>
      </c>
      <c r="M25" s="7">
        <v>45630</v>
      </c>
      <c r="N25" s="3" t="str">
        <f>IF(OR(Table1[[#This Row],[FORM]]=940,Table1[[#This Row],[FORM]]=941),"Bus","Ind")</f>
        <v>Bus</v>
      </c>
    </row>
    <row r="26" spans="1:14" hidden="1" x14ac:dyDescent="0.25">
      <c r="A26" s="3" t="s">
        <v>31</v>
      </c>
      <c r="B26" s="3" t="s">
        <v>27</v>
      </c>
      <c r="C26" s="6">
        <v>0</v>
      </c>
      <c r="D26" s="6">
        <v>0</v>
      </c>
      <c r="E26" s="6">
        <v>0</v>
      </c>
      <c r="F26" s="6">
        <v>0</v>
      </c>
      <c r="G26" s="3" t="s">
        <v>28</v>
      </c>
      <c r="H26" s="3"/>
      <c r="I26" s="3"/>
      <c r="J26" s="7"/>
      <c r="K26" s="3"/>
      <c r="L26" s="3"/>
      <c r="M26" s="7">
        <v>45630</v>
      </c>
      <c r="N26" s="3" t="str">
        <f>IF(OR(Table1[[#This Row],[FORM]]=940,Table1[[#This Row],[FORM]]=941),"Bus","Ind")</f>
        <v>Ind</v>
      </c>
    </row>
    <row r="27" spans="1:14" x14ac:dyDescent="0.25">
      <c r="A27" s="3" t="s">
        <v>32</v>
      </c>
      <c r="B27" s="3">
        <v>941</v>
      </c>
      <c r="C27" s="6">
        <v>6379</v>
      </c>
      <c r="D27" s="6">
        <v>1828</v>
      </c>
      <c r="E27" s="6">
        <v>0</v>
      </c>
      <c r="F27" s="6">
        <v>8207</v>
      </c>
      <c r="G27" s="3" t="s">
        <v>16</v>
      </c>
      <c r="H27" s="3" t="s">
        <v>16</v>
      </c>
      <c r="I27" s="3"/>
      <c r="J27" s="7">
        <v>46312</v>
      </c>
      <c r="K27" s="3" t="s">
        <v>16</v>
      </c>
      <c r="L27" s="3" t="s">
        <v>16</v>
      </c>
      <c r="M27" s="7">
        <v>45630</v>
      </c>
      <c r="N27" s="3" t="str">
        <f>IF(OR(Table1[[#This Row],[FORM]]=940,Table1[[#This Row],[FORM]]=941),"Bus","Ind")</f>
        <v>Bus</v>
      </c>
    </row>
    <row r="28" spans="1:14" x14ac:dyDescent="0.25">
      <c r="A28" s="3" t="s">
        <v>34</v>
      </c>
      <c r="B28" s="3">
        <v>941</v>
      </c>
      <c r="C28" s="6">
        <v>7109</v>
      </c>
      <c r="D28" s="6">
        <v>2033</v>
      </c>
      <c r="E28" s="6">
        <v>202</v>
      </c>
      <c r="F28" s="6">
        <v>9343</v>
      </c>
      <c r="G28" s="3" t="s">
        <v>16</v>
      </c>
      <c r="H28" s="3" t="s">
        <v>16</v>
      </c>
      <c r="I28" s="3"/>
      <c r="J28" s="7">
        <v>46494</v>
      </c>
      <c r="K28" s="3" t="s">
        <v>16</v>
      </c>
      <c r="L28" s="3" t="s">
        <v>16</v>
      </c>
      <c r="M28" s="7">
        <v>45630</v>
      </c>
      <c r="N28" s="3" t="str">
        <f>IF(OR(Table1[[#This Row],[FORM]]=940,Table1[[#This Row],[FORM]]=941),"Bus","Ind")</f>
        <v>Bus</v>
      </c>
    </row>
    <row r="29" spans="1:14" x14ac:dyDescent="0.25">
      <c r="A29" s="3">
        <v>2016</v>
      </c>
      <c r="B29" s="3">
        <v>940</v>
      </c>
      <c r="C29" s="6">
        <v>1726</v>
      </c>
      <c r="D29" s="6">
        <v>494</v>
      </c>
      <c r="E29" s="6">
        <v>0</v>
      </c>
      <c r="F29" s="6">
        <v>2220</v>
      </c>
      <c r="G29" s="3" t="s">
        <v>16</v>
      </c>
      <c r="H29" s="3" t="s">
        <v>16</v>
      </c>
      <c r="I29" s="3"/>
      <c r="J29" s="7">
        <v>46592</v>
      </c>
      <c r="K29" s="3"/>
      <c r="L29" s="3" t="s">
        <v>16</v>
      </c>
      <c r="M29" s="7">
        <v>45630</v>
      </c>
      <c r="N29" s="3" t="str">
        <f>IF(OR(Table1[[#This Row],[FORM]]=940,Table1[[#This Row],[FORM]]=941),"Bus","Ind")</f>
        <v>Bus</v>
      </c>
    </row>
    <row r="30" spans="1:14" hidden="1" x14ac:dyDescent="0.25">
      <c r="A30" s="3" t="s">
        <v>32</v>
      </c>
      <c r="B30" s="3" t="s">
        <v>27</v>
      </c>
      <c r="C30" s="6">
        <v>0</v>
      </c>
      <c r="D30" s="6">
        <v>0</v>
      </c>
      <c r="E30" s="6">
        <v>0</v>
      </c>
      <c r="F30" s="6">
        <v>0</v>
      </c>
      <c r="G30" s="3" t="s">
        <v>28</v>
      </c>
      <c r="H30" s="3"/>
      <c r="I30" s="3"/>
      <c r="J30" s="7"/>
      <c r="K30" s="3"/>
      <c r="L30" s="3"/>
      <c r="M30" s="7">
        <v>45630</v>
      </c>
      <c r="N30" s="3" t="str">
        <f>IF(OR(Table1[[#This Row],[FORM]]=940,Table1[[#This Row],[FORM]]=941),"Bus","Ind")</f>
        <v>Ind</v>
      </c>
    </row>
    <row r="31" spans="1:14" hidden="1" x14ac:dyDescent="0.25">
      <c r="A31" s="3" t="s">
        <v>33</v>
      </c>
      <c r="B31" s="3">
        <v>941</v>
      </c>
      <c r="C31" s="6">
        <v>0</v>
      </c>
      <c r="D31" s="6">
        <v>0</v>
      </c>
      <c r="E31" s="6">
        <v>0</v>
      </c>
      <c r="F31" s="6">
        <v>0</v>
      </c>
      <c r="G31" s="3" t="s">
        <v>16</v>
      </c>
      <c r="H31" s="3"/>
      <c r="I31" s="3"/>
      <c r="J31" s="7">
        <v>46284</v>
      </c>
      <c r="K31" s="3"/>
      <c r="L31" s="3"/>
      <c r="M31" s="7">
        <v>45630</v>
      </c>
      <c r="N31" s="3" t="str">
        <f>IF(OR(Table1[[#This Row],[FORM]]=940,Table1[[#This Row],[FORM]]=941),"Bus","Ind")</f>
        <v>Bus</v>
      </c>
    </row>
    <row r="32" spans="1:14" hidden="1" x14ac:dyDescent="0.25">
      <c r="A32" s="3" t="s">
        <v>33</v>
      </c>
      <c r="B32" s="3" t="s">
        <v>27</v>
      </c>
      <c r="C32" s="6">
        <v>0</v>
      </c>
      <c r="D32" s="6">
        <v>0</v>
      </c>
      <c r="E32" s="6">
        <v>0</v>
      </c>
      <c r="F32" s="6">
        <v>0</v>
      </c>
      <c r="G32" s="3" t="s">
        <v>28</v>
      </c>
      <c r="H32" s="3"/>
      <c r="I32" s="3"/>
      <c r="J32" s="7"/>
      <c r="K32" s="3"/>
      <c r="L32" s="3"/>
      <c r="M32" s="7">
        <v>45630</v>
      </c>
      <c r="N32" s="3" t="str">
        <f>IF(OR(Table1[[#This Row],[FORM]]=940,Table1[[#This Row],[FORM]]=941),"Bus","Ind")</f>
        <v>Ind</v>
      </c>
    </row>
    <row r="33" spans="1:14" x14ac:dyDescent="0.25">
      <c r="A33" s="3" t="s">
        <v>35</v>
      </c>
      <c r="B33" s="3">
        <v>941</v>
      </c>
      <c r="C33" s="6">
        <v>12758</v>
      </c>
      <c r="D33" s="6">
        <v>3655</v>
      </c>
      <c r="E33" s="6">
        <v>0</v>
      </c>
      <c r="F33" s="6">
        <v>16414</v>
      </c>
      <c r="G33" s="3" t="s">
        <v>16</v>
      </c>
      <c r="H33" s="3" t="s">
        <v>16</v>
      </c>
      <c r="I33" s="3"/>
      <c r="J33" s="7">
        <v>46592</v>
      </c>
      <c r="K33" s="3" t="s">
        <v>16</v>
      </c>
      <c r="L33" s="3" t="s">
        <v>16</v>
      </c>
      <c r="M33" s="7">
        <v>45630</v>
      </c>
      <c r="N33" s="3" t="str">
        <f>IF(OR(Table1[[#This Row],[FORM]]=940,Table1[[#This Row],[FORM]]=941),"Bus","Ind")</f>
        <v>Bus</v>
      </c>
    </row>
    <row r="34" spans="1:14" hidden="1" x14ac:dyDescent="0.25">
      <c r="A34" s="3" t="s">
        <v>34</v>
      </c>
      <c r="B34" s="3" t="s">
        <v>27</v>
      </c>
      <c r="C34" s="6">
        <v>0</v>
      </c>
      <c r="D34" s="6">
        <v>0</v>
      </c>
      <c r="E34" s="6">
        <v>0</v>
      </c>
      <c r="F34" s="6">
        <v>0</v>
      </c>
      <c r="G34" s="3" t="s">
        <v>28</v>
      </c>
      <c r="H34" s="3"/>
      <c r="I34" s="3"/>
      <c r="J34" s="7"/>
      <c r="K34" s="3"/>
      <c r="L34" s="3"/>
      <c r="M34" s="7">
        <v>45630</v>
      </c>
      <c r="N34" s="3" t="str">
        <f>IF(OR(Table1[[#This Row],[FORM]]=940,Table1[[#This Row],[FORM]]=941),"Bus","Ind")</f>
        <v>Ind</v>
      </c>
    </row>
    <row r="35" spans="1:14" x14ac:dyDescent="0.25">
      <c r="A35" s="3" t="s">
        <v>37</v>
      </c>
      <c r="B35" s="3">
        <v>941</v>
      </c>
      <c r="C35" s="6">
        <v>9834</v>
      </c>
      <c r="D35" s="6">
        <v>2811</v>
      </c>
      <c r="E35" s="6">
        <v>0</v>
      </c>
      <c r="F35" s="6">
        <v>12645</v>
      </c>
      <c r="G35" s="3" t="s">
        <v>16</v>
      </c>
      <c r="H35" s="3" t="s">
        <v>16</v>
      </c>
      <c r="I35" s="3"/>
      <c r="J35" s="7">
        <v>46767</v>
      </c>
      <c r="K35" s="3" t="s">
        <v>16</v>
      </c>
      <c r="L35" s="3" t="s">
        <v>16</v>
      </c>
      <c r="M35" s="7">
        <v>45630</v>
      </c>
      <c r="N35" s="3" t="str">
        <f>IF(OR(Table1[[#This Row],[FORM]]=940,Table1[[#This Row],[FORM]]=941),"Bus","Ind")</f>
        <v>Bus</v>
      </c>
    </row>
    <row r="36" spans="1:14" hidden="1" x14ac:dyDescent="0.25">
      <c r="A36" s="3" t="s">
        <v>35</v>
      </c>
      <c r="B36" s="3" t="s">
        <v>27</v>
      </c>
      <c r="C36" s="6">
        <v>0</v>
      </c>
      <c r="D36" s="6">
        <v>0</v>
      </c>
      <c r="E36" s="6">
        <v>0</v>
      </c>
      <c r="F36" s="6">
        <v>0</v>
      </c>
      <c r="G36" s="3" t="s">
        <v>28</v>
      </c>
      <c r="H36" s="3"/>
      <c r="I36" s="3"/>
      <c r="J36" s="7"/>
      <c r="K36" s="3"/>
      <c r="L36" s="3"/>
      <c r="M36" s="7">
        <v>45630</v>
      </c>
      <c r="N36" s="3" t="str">
        <f>IF(OR(Table1[[#This Row],[FORM]]=940,Table1[[#This Row],[FORM]]=941),"Bus","Ind")</f>
        <v>Ind</v>
      </c>
    </row>
    <row r="37" spans="1:14" x14ac:dyDescent="0.25">
      <c r="A37" s="3" t="s">
        <v>38</v>
      </c>
      <c r="B37" s="3">
        <v>941</v>
      </c>
      <c r="C37" s="6">
        <v>13368</v>
      </c>
      <c r="D37" s="6">
        <v>3817</v>
      </c>
      <c r="E37" s="6">
        <v>0</v>
      </c>
      <c r="F37" s="6">
        <v>17185</v>
      </c>
      <c r="G37" s="3" t="s">
        <v>16</v>
      </c>
      <c r="H37" s="3" t="s">
        <v>16</v>
      </c>
      <c r="I37" s="3"/>
      <c r="J37" s="7">
        <v>46858</v>
      </c>
      <c r="K37" s="3" t="s">
        <v>16</v>
      </c>
      <c r="L37" s="3" t="s">
        <v>16</v>
      </c>
      <c r="M37" s="7">
        <v>45630</v>
      </c>
      <c r="N37" s="3" t="str">
        <f>IF(OR(Table1[[#This Row],[FORM]]=940,Table1[[#This Row],[FORM]]=941),"Bus","Ind")</f>
        <v>Bus</v>
      </c>
    </row>
    <row r="38" spans="1:14" x14ac:dyDescent="0.25">
      <c r="A38" s="3">
        <v>2016</v>
      </c>
      <c r="B38" s="3">
        <v>1040</v>
      </c>
      <c r="C38" s="6">
        <v>4082</v>
      </c>
      <c r="D38" s="6">
        <v>2741</v>
      </c>
      <c r="E38" s="6">
        <v>1203</v>
      </c>
      <c r="F38" s="6">
        <v>8025</v>
      </c>
      <c r="G38" s="3" t="s">
        <v>16</v>
      </c>
      <c r="H38" s="3"/>
      <c r="I38" s="3" t="s">
        <v>17</v>
      </c>
      <c r="J38" s="7">
        <v>46871</v>
      </c>
      <c r="K38" s="3"/>
      <c r="L38" s="3"/>
      <c r="M38" s="7">
        <v>45630</v>
      </c>
      <c r="N38" s="3" t="str">
        <f>IF(OR(Table1[[#This Row],[FORM]]=940,Table1[[#This Row],[FORM]]=941),"Bus","Ind")</f>
        <v>Ind</v>
      </c>
    </row>
    <row r="39" spans="1:14" hidden="1" x14ac:dyDescent="0.25">
      <c r="A39" s="3" t="s">
        <v>36</v>
      </c>
      <c r="B39" s="3">
        <v>941</v>
      </c>
      <c r="C39" s="6">
        <v>0</v>
      </c>
      <c r="D39" s="6">
        <v>0</v>
      </c>
      <c r="E39" s="6">
        <v>0</v>
      </c>
      <c r="F39" s="6">
        <v>0</v>
      </c>
      <c r="G39" s="3" t="s">
        <v>16</v>
      </c>
      <c r="H39" s="3"/>
      <c r="I39" s="3"/>
      <c r="J39" s="7">
        <v>46578</v>
      </c>
      <c r="K39" s="3"/>
      <c r="L39" s="3"/>
      <c r="M39" s="7">
        <v>45630</v>
      </c>
      <c r="N39" s="3" t="str">
        <f>IF(OR(Table1[[#This Row],[FORM]]=940,Table1[[#This Row],[FORM]]=941),"Bus","Ind")</f>
        <v>Bus</v>
      </c>
    </row>
    <row r="40" spans="1:14" hidden="1" x14ac:dyDescent="0.25">
      <c r="A40" s="3" t="s">
        <v>36</v>
      </c>
      <c r="B40" s="3" t="s">
        <v>27</v>
      </c>
      <c r="C40" s="6">
        <v>0</v>
      </c>
      <c r="D40" s="6">
        <v>0</v>
      </c>
      <c r="E40" s="6">
        <v>0</v>
      </c>
      <c r="F40" s="6">
        <v>0</v>
      </c>
      <c r="G40" s="3" t="s">
        <v>28</v>
      </c>
      <c r="H40" s="3"/>
      <c r="I40" s="3"/>
      <c r="J40" s="7"/>
      <c r="K40" s="3"/>
      <c r="L40" s="3"/>
      <c r="M40" s="7">
        <v>45630</v>
      </c>
      <c r="N40" s="3" t="str">
        <f>IF(OR(Table1[[#This Row],[FORM]]=940,Table1[[#This Row],[FORM]]=941),"Bus","Ind")</f>
        <v>Ind</v>
      </c>
    </row>
    <row r="41" spans="1:14" x14ac:dyDescent="0.25">
      <c r="A41" s="3">
        <v>2017</v>
      </c>
      <c r="B41" s="3">
        <v>940</v>
      </c>
      <c r="C41" s="6">
        <v>1479</v>
      </c>
      <c r="D41" s="6">
        <v>422</v>
      </c>
      <c r="E41" s="6">
        <v>11</v>
      </c>
      <c r="F41" s="6">
        <v>1911</v>
      </c>
      <c r="G41" s="3" t="s">
        <v>16</v>
      </c>
      <c r="H41" s="3" t="s">
        <v>16</v>
      </c>
      <c r="I41" s="3"/>
      <c r="J41" s="7">
        <v>46943</v>
      </c>
      <c r="K41" s="3"/>
      <c r="L41" s="3" t="s">
        <v>16</v>
      </c>
      <c r="M41" s="7">
        <v>45630</v>
      </c>
      <c r="N41" s="3" t="str">
        <f>IF(OR(Table1[[#This Row],[FORM]]=940,Table1[[#This Row],[FORM]]=941),"Bus","Ind")</f>
        <v>Bus</v>
      </c>
    </row>
    <row r="42" spans="1:14" hidden="1" x14ac:dyDescent="0.25">
      <c r="A42" s="3" t="s">
        <v>37</v>
      </c>
      <c r="B42" s="3" t="s">
        <v>27</v>
      </c>
      <c r="C42" s="6">
        <v>0</v>
      </c>
      <c r="D42" s="6">
        <v>0</v>
      </c>
      <c r="E42" s="6">
        <v>0</v>
      </c>
      <c r="F42" s="6">
        <v>0</v>
      </c>
      <c r="G42" s="3" t="s">
        <v>28</v>
      </c>
      <c r="H42" s="3"/>
      <c r="I42" s="3"/>
      <c r="J42" s="7"/>
      <c r="K42" s="3"/>
      <c r="L42" s="3"/>
      <c r="M42" s="7">
        <v>45630</v>
      </c>
      <c r="N42" s="3" t="str">
        <f>IF(OR(Table1[[#This Row],[FORM]]=940,Table1[[#This Row],[FORM]]=941),"Bus","Ind")</f>
        <v>Ind</v>
      </c>
    </row>
    <row r="43" spans="1:14" x14ac:dyDescent="0.25">
      <c r="A43" s="3" t="s">
        <v>40</v>
      </c>
      <c r="B43" s="3">
        <v>941</v>
      </c>
      <c r="C43" s="6">
        <v>12291</v>
      </c>
      <c r="D43" s="6">
        <v>3506</v>
      </c>
      <c r="E43" s="6">
        <v>373</v>
      </c>
      <c r="F43" s="6">
        <v>16170</v>
      </c>
      <c r="G43" s="3" t="s">
        <v>16</v>
      </c>
      <c r="H43" s="3" t="s">
        <v>16</v>
      </c>
      <c r="I43" s="3"/>
      <c r="J43" s="7">
        <v>47048</v>
      </c>
      <c r="K43" s="3" t="s">
        <v>16</v>
      </c>
      <c r="L43" s="3" t="s">
        <v>16</v>
      </c>
      <c r="M43" s="7">
        <v>45630</v>
      </c>
      <c r="N43" s="3" t="str">
        <f>IF(OR(Table1[[#This Row],[FORM]]=940,Table1[[#This Row],[FORM]]=941),"Bus","Ind")</f>
        <v>Bus</v>
      </c>
    </row>
    <row r="44" spans="1:14" hidden="1" x14ac:dyDescent="0.25">
      <c r="A44" s="3" t="s">
        <v>38</v>
      </c>
      <c r="B44" s="3" t="s">
        <v>27</v>
      </c>
      <c r="C44" s="6">
        <v>0</v>
      </c>
      <c r="D44" s="6">
        <v>0</v>
      </c>
      <c r="E44" s="6">
        <v>0</v>
      </c>
      <c r="F44" s="6">
        <v>0</v>
      </c>
      <c r="G44" s="3" t="s">
        <v>28</v>
      </c>
      <c r="H44" s="3"/>
      <c r="I44" s="3"/>
      <c r="J44" s="7"/>
      <c r="K44" s="3"/>
      <c r="L44" s="3"/>
      <c r="M44" s="7">
        <v>45630</v>
      </c>
      <c r="N44" s="3" t="str">
        <f>IF(OR(Table1[[#This Row],[FORM]]=940,Table1[[#This Row],[FORM]]=941),"Bus","Ind")</f>
        <v>Ind</v>
      </c>
    </row>
    <row r="45" spans="1:14" hidden="1" x14ac:dyDescent="0.25">
      <c r="A45" s="3" t="s">
        <v>39</v>
      </c>
      <c r="B45" s="3">
        <v>941</v>
      </c>
      <c r="C45" s="6">
        <v>0</v>
      </c>
      <c r="D45" s="6">
        <v>0</v>
      </c>
      <c r="E45" s="6">
        <v>0</v>
      </c>
      <c r="F45" s="6">
        <v>0</v>
      </c>
      <c r="G45" s="3" t="s">
        <v>16</v>
      </c>
      <c r="H45" s="3"/>
      <c r="I45" s="3"/>
      <c r="J45" s="7">
        <v>46845</v>
      </c>
      <c r="K45" s="3"/>
      <c r="L45" s="3"/>
      <c r="M45" s="7">
        <v>45630</v>
      </c>
      <c r="N45" s="3" t="str">
        <f>IF(OR(Table1[[#This Row],[FORM]]=940,Table1[[#This Row],[FORM]]=941),"Bus","Ind")</f>
        <v>Bus</v>
      </c>
    </row>
    <row r="46" spans="1:14" hidden="1" x14ac:dyDescent="0.25">
      <c r="A46" s="3" t="s">
        <v>39</v>
      </c>
      <c r="B46" s="3" t="s">
        <v>27</v>
      </c>
      <c r="C46" s="6">
        <v>0</v>
      </c>
      <c r="D46" s="6">
        <v>0</v>
      </c>
      <c r="E46" s="6">
        <v>0</v>
      </c>
      <c r="F46" s="6">
        <v>0</v>
      </c>
      <c r="G46" s="3" t="s">
        <v>28</v>
      </c>
      <c r="H46" s="3"/>
      <c r="I46" s="3"/>
      <c r="J46" s="7"/>
      <c r="K46" s="3"/>
      <c r="L46" s="3"/>
      <c r="M46" s="7">
        <v>45630</v>
      </c>
      <c r="N46" s="3" t="str">
        <f>IF(OR(Table1[[#This Row],[FORM]]=940,Table1[[#This Row],[FORM]]=941),"Bus","Ind")</f>
        <v>Ind</v>
      </c>
    </row>
    <row r="47" spans="1:14" hidden="1" x14ac:dyDescent="0.25">
      <c r="A47" s="3">
        <v>2018</v>
      </c>
      <c r="B47" s="3">
        <v>1040</v>
      </c>
      <c r="C47" s="6">
        <v>0</v>
      </c>
      <c r="D47" s="6">
        <v>0</v>
      </c>
      <c r="E47" s="6">
        <v>0</v>
      </c>
      <c r="F47" s="6">
        <v>0</v>
      </c>
      <c r="G47" s="3" t="s">
        <v>16</v>
      </c>
      <c r="H47" s="3"/>
      <c r="I47" s="3" t="s">
        <v>17</v>
      </c>
      <c r="J47" s="7">
        <v>47463</v>
      </c>
      <c r="K47" s="3"/>
      <c r="L47" s="3"/>
      <c r="M47" s="7">
        <v>45630</v>
      </c>
      <c r="N47" s="3" t="str">
        <f>IF(OR(Table1[[#This Row],[FORM]]=940,Table1[[#This Row],[FORM]]=941),"Bus","Ind")</f>
        <v>Ind</v>
      </c>
    </row>
    <row r="48" spans="1:14" x14ac:dyDescent="0.25">
      <c r="A48" s="3" t="s">
        <v>41</v>
      </c>
      <c r="B48" s="3">
        <v>941</v>
      </c>
      <c r="C48" s="6">
        <v>12181</v>
      </c>
      <c r="D48" s="6">
        <v>3475</v>
      </c>
      <c r="E48" s="6">
        <v>593</v>
      </c>
      <c r="F48" s="6">
        <v>16248</v>
      </c>
      <c r="G48" s="3" t="s">
        <v>16</v>
      </c>
      <c r="H48" s="3" t="s">
        <v>16</v>
      </c>
      <c r="I48" s="3"/>
      <c r="J48" s="7">
        <v>47125</v>
      </c>
      <c r="K48" s="3" t="s">
        <v>16</v>
      </c>
      <c r="L48" s="3" t="s">
        <v>16</v>
      </c>
      <c r="M48" s="7">
        <v>45630</v>
      </c>
      <c r="N48" s="3" t="str">
        <f>IF(OR(Table1[[#This Row],[FORM]]=940,Table1[[#This Row],[FORM]]=941),"Bus","Ind")</f>
        <v>Bus</v>
      </c>
    </row>
    <row r="49" spans="1:14" x14ac:dyDescent="0.25">
      <c r="A49" s="3">
        <v>2017</v>
      </c>
      <c r="B49" s="3">
        <v>1040</v>
      </c>
      <c r="C49" s="6">
        <v>3564</v>
      </c>
      <c r="D49" s="6">
        <v>1373</v>
      </c>
      <c r="E49" s="6">
        <v>706</v>
      </c>
      <c r="F49" s="6">
        <v>5644</v>
      </c>
      <c r="G49" s="3" t="s">
        <v>16</v>
      </c>
      <c r="H49" s="3"/>
      <c r="I49" s="3" t="s">
        <v>17</v>
      </c>
      <c r="J49" s="7">
        <v>47199</v>
      </c>
      <c r="K49" s="3"/>
      <c r="L49" s="3"/>
      <c r="M49" s="7">
        <v>45630</v>
      </c>
      <c r="N49" s="3" t="str">
        <f>IF(OR(Table1[[#This Row],[FORM]]=940,Table1[[#This Row],[FORM]]=941),"Bus","Ind")</f>
        <v>Ind</v>
      </c>
    </row>
    <row r="50" spans="1:14" hidden="1" x14ac:dyDescent="0.25">
      <c r="A50" s="3" t="s">
        <v>40</v>
      </c>
      <c r="B50" s="3" t="s">
        <v>27</v>
      </c>
      <c r="C50" s="6">
        <v>0</v>
      </c>
      <c r="D50" s="6">
        <v>0</v>
      </c>
      <c r="E50" s="6">
        <v>0</v>
      </c>
      <c r="F50" s="6">
        <v>0</v>
      </c>
      <c r="G50" s="3" t="s">
        <v>28</v>
      </c>
      <c r="H50" s="3"/>
      <c r="I50" s="3"/>
      <c r="J50" s="7"/>
      <c r="K50" s="3"/>
      <c r="L50" s="3"/>
      <c r="M50" s="7">
        <v>45630</v>
      </c>
      <c r="N50" s="3" t="str">
        <f>IF(OR(Table1[[#This Row],[FORM]]=940,Table1[[#This Row],[FORM]]=941),"Bus","Ind")</f>
        <v>Ind</v>
      </c>
    </row>
    <row r="51" spans="1:14" x14ac:dyDescent="0.25">
      <c r="A51" s="3" t="s">
        <v>42</v>
      </c>
      <c r="B51" s="3">
        <v>941</v>
      </c>
      <c r="C51" s="6">
        <v>11472</v>
      </c>
      <c r="D51" s="6">
        <v>3270</v>
      </c>
      <c r="E51" s="6">
        <v>870</v>
      </c>
      <c r="F51" s="6">
        <v>15611</v>
      </c>
      <c r="G51" s="3" t="s">
        <v>16</v>
      </c>
      <c r="H51" s="3" t="s">
        <v>16</v>
      </c>
      <c r="I51" s="3"/>
      <c r="J51" s="7">
        <v>47230</v>
      </c>
      <c r="K51" s="3" t="s">
        <v>16</v>
      </c>
      <c r="L51" s="3" t="s">
        <v>16</v>
      </c>
      <c r="M51" s="7">
        <v>45630</v>
      </c>
      <c r="N51" s="3" t="str">
        <f>IF(OR(Table1[[#This Row],[FORM]]=940,Table1[[#This Row],[FORM]]=941),"Bus","Ind")</f>
        <v>Bus</v>
      </c>
    </row>
    <row r="52" spans="1:14" hidden="1" x14ac:dyDescent="0.25">
      <c r="A52" s="3" t="s">
        <v>41</v>
      </c>
      <c r="B52" s="3" t="s">
        <v>27</v>
      </c>
      <c r="C52" s="6">
        <v>0</v>
      </c>
      <c r="D52" s="6">
        <v>0</v>
      </c>
      <c r="E52" s="6">
        <v>0</v>
      </c>
      <c r="F52" s="6">
        <v>0</v>
      </c>
      <c r="G52" s="3" t="s">
        <v>28</v>
      </c>
      <c r="H52" s="3"/>
      <c r="I52" s="3"/>
      <c r="J52" s="7"/>
      <c r="K52" s="3"/>
      <c r="L52" s="3"/>
      <c r="M52" s="7">
        <v>45630</v>
      </c>
      <c r="N52" s="3" t="str">
        <f>IF(OR(Table1[[#This Row],[FORM]]=940,Table1[[#This Row],[FORM]]=941),"Bus","Ind")</f>
        <v>Ind</v>
      </c>
    </row>
    <row r="53" spans="1:14" x14ac:dyDescent="0.25">
      <c r="A53" s="3">
        <v>2018</v>
      </c>
      <c r="B53" s="3">
        <v>940</v>
      </c>
      <c r="C53" s="6">
        <v>334</v>
      </c>
      <c r="D53" s="6">
        <v>95</v>
      </c>
      <c r="E53" s="6">
        <v>38</v>
      </c>
      <c r="F53" s="6">
        <v>467</v>
      </c>
      <c r="G53" s="3" t="s">
        <v>16</v>
      </c>
      <c r="H53" s="3" t="s">
        <v>16</v>
      </c>
      <c r="I53" s="3"/>
      <c r="J53" s="7">
        <v>47314</v>
      </c>
      <c r="K53" s="3"/>
      <c r="L53" s="3" t="s">
        <v>16</v>
      </c>
      <c r="M53" s="7">
        <v>45630</v>
      </c>
      <c r="N53" s="3" t="str">
        <f>IF(OR(Table1[[#This Row],[FORM]]=940,Table1[[#This Row],[FORM]]=941),"Bus","Ind")</f>
        <v>Bus</v>
      </c>
    </row>
    <row r="54" spans="1:14" hidden="1" x14ac:dyDescent="0.25">
      <c r="A54" s="3" t="s">
        <v>42</v>
      </c>
      <c r="B54" s="3" t="s">
        <v>27</v>
      </c>
      <c r="C54" s="6">
        <v>0</v>
      </c>
      <c r="D54" s="6">
        <v>0</v>
      </c>
      <c r="E54" s="6">
        <v>0</v>
      </c>
      <c r="F54" s="6">
        <v>0</v>
      </c>
      <c r="G54" s="3" t="s">
        <v>28</v>
      </c>
      <c r="H54" s="3"/>
      <c r="I54" s="3"/>
      <c r="J54" s="7"/>
      <c r="K54" s="3"/>
      <c r="L54" s="3"/>
      <c r="M54" s="7">
        <v>45630</v>
      </c>
      <c r="N54" s="3" t="str">
        <f>IF(OR(Table1[[#This Row],[FORM]]=940,Table1[[#This Row],[FORM]]=941),"Bus","Ind")</f>
        <v>Ind</v>
      </c>
    </row>
    <row r="55" spans="1:14" x14ac:dyDescent="0.25">
      <c r="A55" s="3" t="s">
        <v>43</v>
      </c>
      <c r="B55" s="3">
        <v>941</v>
      </c>
      <c r="C55" s="6">
        <v>8602</v>
      </c>
      <c r="D55" s="6">
        <v>2454</v>
      </c>
      <c r="E55" s="6">
        <v>868</v>
      </c>
      <c r="F55" s="6">
        <v>11924</v>
      </c>
      <c r="G55" s="3" t="s">
        <v>16</v>
      </c>
      <c r="H55" s="3" t="s">
        <v>16</v>
      </c>
      <c r="I55" s="3"/>
      <c r="J55" s="7">
        <v>47314</v>
      </c>
      <c r="K55" s="3" t="s">
        <v>16</v>
      </c>
      <c r="L55" s="3" t="s">
        <v>16</v>
      </c>
      <c r="M55" s="7">
        <v>45630</v>
      </c>
      <c r="N55" s="3" t="str">
        <f>IF(OR(Table1[[#This Row],[FORM]]=940,Table1[[#This Row],[FORM]]=941),"Bus","Ind")</f>
        <v>Bus</v>
      </c>
    </row>
    <row r="56" spans="1:14" hidden="1" x14ac:dyDescent="0.25">
      <c r="A56" s="3" t="s">
        <v>43</v>
      </c>
      <c r="B56" s="3" t="s">
        <v>27</v>
      </c>
      <c r="C56" s="6">
        <v>0</v>
      </c>
      <c r="D56" s="6">
        <v>0</v>
      </c>
      <c r="E56" s="6">
        <v>0</v>
      </c>
      <c r="F56" s="6">
        <v>0</v>
      </c>
      <c r="G56" s="3" t="s">
        <v>28</v>
      </c>
      <c r="H56" s="3"/>
      <c r="I56" s="3"/>
      <c r="J56" s="7"/>
      <c r="K56" s="3"/>
      <c r="L56" s="3"/>
      <c r="M56" s="7">
        <v>45630</v>
      </c>
      <c r="N56" s="3" t="str">
        <f>IF(OR(Table1[[#This Row],[FORM]]=940,Table1[[#This Row],[FORM]]=941),"Bus","Ind")</f>
        <v>Ind</v>
      </c>
    </row>
    <row r="57" spans="1:14" hidden="1" x14ac:dyDescent="0.25">
      <c r="A57" s="3">
        <v>2019</v>
      </c>
      <c r="B57" s="3">
        <v>1040</v>
      </c>
      <c r="C57" s="6">
        <v>0</v>
      </c>
      <c r="D57" s="6">
        <v>0</v>
      </c>
      <c r="E57" s="6">
        <v>0</v>
      </c>
      <c r="F57" s="6">
        <v>0</v>
      </c>
      <c r="G57" s="3" t="s">
        <v>16</v>
      </c>
      <c r="H57" s="3"/>
      <c r="I57" s="3" t="s">
        <v>17</v>
      </c>
      <c r="J57" s="7">
        <v>47796</v>
      </c>
      <c r="K57" s="3"/>
      <c r="L57" s="3"/>
      <c r="M57" s="7">
        <v>45630</v>
      </c>
      <c r="N57" s="3" t="str">
        <f>IF(OR(Table1[[#This Row],[FORM]]=940,Table1[[#This Row],[FORM]]=941),"Bus","Ind")</f>
        <v>Ind</v>
      </c>
    </row>
    <row r="58" spans="1:14" hidden="1" x14ac:dyDescent="0.25">
      <c r="A58" s="3">
        <v>2019</v>
      </c>
      <c r="B58" s="3">
        <v>940</v>
      </c>
      <c r="C58" s="6">
        <v>0</v>
      </c>
      <c r="D58" s="6">
        <v>0</v>
      </c>
      <c r="E58" s="6">
        <v>0</v>
      </c>
      <c r="F58" s="6">
        <v>0</v>
      </c>
      <c r="G58" s="3" t="s">
        <v>16</v>
      </c>
      <c r="H58" s="3"/>
      <c r="I58" s="3"/>
      <c r="J58" s="7">
        <v>49273</v>
      </c>
      <c r="K58" s="3"/>
      <c r="L58" s="3" t="s">
        <v>16</v>
      </c>
      <c r="M58" s="7">
        <v>45630</v>
      </c>
      <c r="N58" s="3" t="str">
        <f>IF(OR(Table1[[#This Row],[FORM]]=940,Table1[[#This Row],[FORM]]=941),"Bus","Ind")</f>
        <v>Bus</v>
      </c>
    </row>
    <row r="59" spans="1:14" x14ac:dyDescent="0.25">
      <c r="A59" s="3" t="s">
        <v>44</v>
      </c>
      <c r="B59" s="3">
        <v>941</v>
      </c>
      <c r="C59" s="6">
        <v>7323</v>
      </c>
      <c r="D59" s="6">
        <v>2092</v>
      </c>
      <c r="E59" s="6">
        <v>937</v>
      </c>
      <c r="F59" s="6">
        <v>10352</v>
      </c>
      <c r="G59" s="3" t="s">
        <v>16</v>
      </c>
      <c r="H59" s="3" t="s">
        <v>16</v>
      </c>
      <c r="I59" s="3"/>
      <c r="J59" s="7">
        <v>47405</v>
      </c>
      <c r="K59" s="3" t="s">
        <v>16</v>
      </c>
      <c r="L59" s="3" t="s">
        <v>16</v>
      </c>
      <c r="M59" s="7">
        <v>45630</v>
      </c>
      <c r="N59" s="3" t="str">
        <f>IF(OR(Table1[[#This Row],[FORM]]=940,Table1[[#This Row],[FORM]]=941),"Bus","Ind")</f>
        <v>Bus</v>
      </c>
    </row>
    <row r="60" spans="1:14" hidden="1" x14ac:dyDescent="0.25">
      <c r="A60" s="3" t="s">
        <v>44</v>
      </c>
      <c r="B60" s="3" t="s">
        <v>27</v>
      </c>
      <c r="C60" s="6">
        <v>0</v>
      </c>
      <c r="D60" s="6">
        <v>0</v>
      </c>
      <c r="E60" s="6">
        <v>0</v>
      </c>
      <c r="F60" s="6">
        <v>0</v>
      </c>
      <c r="G60" s="3" t="s">
        <v>28</v>
      </c>
      <c r="H60" s="3"/>
      <c r="I60" s="3"/>
      <c r="J60" s="7"/>
      <c r="K60" s="3"/>
      <c r="L60" s="3"/>
      <c r="M60" s="7">
        <v>45630</v>
      </c>
      <c r="N60" s="3" t="str">
        <f>IF(OR(Table1[[#This Row],[FORM]]=940,Table1[[#This Row],[FORM]]=941),"Bus","Ind")</f>
        <v>Ind</v>
      </c>
    </row>
    <row r="61" spans="1:14" hidden="1" x14ac:dyDescent="0.25">
      <c r="A61" s="3" t="s">
        <v>45</v>
      </c>
      <c r="B61" s="3">
        <v>941</v>
      </c>
      <c r="C61" s="6">
        <v>0</v>
      </c>
      <c r="D61" s="6">
        <v>0</v>
      </c>
      <c r="E61" s="6">
        <v>0</v>
      </c>
      <c r="F61" s="6">
        <v>0</v>
      </c>
      <c r="G61" s="3" t="s">
        <v>28</v>
      </c>
      <c r="H61" s="3"/>
      <c r="I61" s="3"/>
      <c r="J61" s="7"/>
      <c r="K61" s="3"/>
      <c r="L61" s="3"/>
      <c r="M61" s="7">
        <v>45630</v>
      </c>
      <c r="N61" s="3" t="str">
        <f>IF(OR(Table1[[#This Row],[FORM]]=940,Table1[[#This Row],[FORM]]=941),"Bus","Ind")</f>
        <v>Bus</v>
      </c>
    </row>
    <row r="62" spans="1:14" hidden="1" x14ac:dyDescent="0.25">
      <c r="A62" s="3" t="s">
        <v>45</v>
      </c>
      <c r="B62" s="3" t="s">
        <v>27</v>
      </c>
      <c r="C62" s="6">
        <v>0</v>
      </c>
      <c r="D62" s="6">
        <v>0</v>
      </c>
      <c r="E62" s="6">
        <v>0</v>
      </c>
      <c r="F62" s="6">
        <v>0</v>
      </c>
      <c r="G62" s="3" t="s">
        <v>28</v>
      </c>
      <c r="H62" s="3"/>
      <c r="I62" s="3"/>
      <c r="J62" s="7"/>
      <c r="K62" s="3"/>
      <c r="L62" s="3"/>
      <c r="M62" s="7">
        <v>45630</v>
      </c>
      <c r="N62" s="3" t="str">
        <f>IF(OR(Table1[[#This Row],[FORM]]=940,Table1[[#This Row],[FORM]]=941),"Bus","Ind")</f>
        <v>Ind</v>
      </c>
    </row>
    <row r="63" spans="1:14" hidden="1" x14ac:dyDescent="0.25">
      <c r="A63" s="3" t="s">
        <v>46</v>
      </c>
      <c r="B63" s="3">
        <v>941</v>
      </c>
      <c r="C63" s="6">
        <v>0</v>
      </c>
      <c r="D63" s="6">
        <v>0</v>
      </c>
      <c r="E63" s="6">
        <v>0</v>
      </c>
      <c r="F63" s="6">
        <v>0</v>
      </c>
      <c r="G63" s="3" t="s">
        <v>28</v>
      </c>
      <c r="H63" s="3"/>
      <c r="I63" s="3"/>
      <c r="J63" s="7"/>
      <c r="K63" s="3"/>
      <c r="L63" s="3"/>
      <c r="M63" s="7">
        <v>45630</v>
      </c>
      <c r="N63" s="3" t="str">
        <f>IF(OR(Table1[[#This Row],[FORM]]=940,Table1[[#This Row],[FORM]]=941),"Bus","Ind")</f>
        <v>Bus</v>
      </c>
    </row>
    <row r="64" spans="1:14" hidden="1" x14ac:dyDescent="0.25">
      <c r="A64" s="3" t="s">
        <v>46</v>
      </c>
      <c r="B64" s="3" t="s">
        <v>27</v>
      </c>
      <c r="C64" s="6">
        <v>0</v>
      </c>
      <c r="D64" s="6">
        <v>0</v>
      </c>
      <c r="E64" s="6">
        <v>0</v>
      </c>
      <c r="F64" s="6">
        <v>0</v>
      </c>
      <c r="G64" s="3" t="s">
        <v>28</v>
      </c>
      <c r="H64" s="3"/>
      <c r="I64" s="3"/>
      <c r="J64" s="7"/>
      <c r="K64" s="3"/>
      <c r="L64" s="3"/>
      <c r="M64" s="7">
        <v>45630</v>
      </c>
      <c r="N64" s="3" t="str">
        <f>IF(OR(Table1[[#This Row],[FORM]]=940,Table1[[#This Row],[FORM]]=941),"Bus","Ind")</f>
        <v>Ind</v>
      </c>
    </row>
    <row r="65" spans="1:14" hidden="1" x14ac:dyDescent="0.25">
      <c r="A65" s="3" t="s">
        <v>47</v>
      </c>
      <c r="B65" s="3">
        <v>941</v>
      </c>
      <c r="C65" s="6">
        <v>0</v>
      </c>
      <c r="D65" s="6">
        <v>0</v>
      </c>
      <c r="E65" s="6">
        <v>0</v>
      </c>
      <c r="F65" s="6">
        <v>0</v>
      </c>
      <c r="G65" s="3" t="s">
        <v>28</v>
      </c>
      <c r="H65" s="3"/>
      <c r="I65" s="3"/>
      <c r="J65" s="7"/>
      <c r="K65" s="3"/>
      <c r="L65" s="3"/>
      <c r="M65" s="7">
        <v>45630</v>
      </c>
      <c r="N65" s="3" t="str">
        <f>IF(OR(Table1[[#This Row],[FORM]]=940,Table1[[#This Row],[FORM]]=941),"Bus","Ind")</f>
        <v>Bus</v>
      </c>
    </row>
    <row r="66" spans="1:14" hidden="1" x14ac:dyDescent="0.25">
      <c r="A66" s="3" t="s">
        <v>47</v>
      </c>
      <c r="B66" s="3" t="s">
        <v>27</v>
      </c>
      <c r="C66" s="6">
        <v>0</v>
      </c>
      <c r="D66" s="6">
        <v>0</v>
      </c>
      <c r="E66" s="6">
        <v>0</v>
      </c>
      <c r="F66" s="6">
        <v>0</v>
      </c>
      <c r="G66" s="3" t="s">
        <v>28</v>
      </c>
      <c r="H66" s="3"/>
      <c r="I66" s="3"/>
      <c r="J66" s="7"/>
      <c r="K66" s="3"/>
      <c r="L66" s="3"/>
      <c r="M66" s="7">
        <v>45630</v>
      </c>
      <c r="N66" s="3" t="str">
        <f>IF(OR(Table1[[#This Row],[FORM]]=940,Table1[[#This Row],[FORM]]=941),"Bus","Ind")</f>
        <v>Ind</v>
      </c>
    </row>
    <row r="67" spans="1:14" hidden="1" x14ac:dyDescent="0.25">
      <c r="A67" s="3">
        <v>2020</v>
      </c>
      <c r="B67" s="3">
        <v>1040</v>
      </c>
      <c r="C67" s="6">
        <v>0</v>
      </c>
      <c r="D67" s="6">
        <v>0</v>
      </c>
      <c r="E67" s="6">
        <v>0</v>
      </c>
      <c r="F67" s="6">
        <v>0</v>
      </c>
      <c r="G67" s="3" t="s">
        <v>16</v>
      </c>
      <c r="H67" s="3"/>
      <c r="I67" s="3" t="s">
        <v>17</v>
      </c>
      <c r="J67" s="7">
        <v>48167</v>
      </c>
      <c r="K67" s="3"/>
      <c r="L67" s="3"/>
      <c r="M67" s="7">
        <v>45630</v>
      </c>
      <c r="N67" s="3" t="str">
        <f>IF(OR(Table1[[#This Row],[FORM]]=940,Table1[[#This Row],[FORM]]=941),"Bus","Ind")</f>
        <v>Ind</v>
      </c>
    </row>
    <row r="68" spans="1:14" hidden="1" x14ac:dyDescent="0.25">
      <c r="A68" s="3">
        <v>2020</v>
      </c>
      <c r="B68" s="3">
        <v>940</v>
      </c>
      <c r="C68" s="6">
        <v>0</v>
      </c>
      <c r="D68" s="6">
        <v>0</v>
      </c>
      <c r="E68" s="6">
        <v>0</v>
      </c>
      <c r="F68" s="6">
        <v>0</v>
      </c>
      <c r="G68" s="3" t="s">
        <v>28</v>
      </c>
      <c r="H68" s="3"/>
      <c r="I68" s="3"/>
      <c r="J68" s="7"/>
      <c r="K68" s="3"/>
      <c r="L68" s="3"/>
      <c r="M68" s="7">
        <v>45630</v>
      </c>
      <c r="N68" s="3" t="str">
        <f>IF(OR(Table1[[#This Row],[FORM]]=940,Table1[[#This Row],[FORM]]=941),"Bus","Ind")</f>
        <v>Bus</v>
      </c>
    </row>
    <row r="69" spans="1:14" hidden="1" x14ac:dyDescent="0.25">
      <c r="A69" s="3" t="s">
        <v>48</v>
      </c>
      <c r="B69" s="3">
        <v>941</v>
      </c>
      <c r="C69" s="6">
        <v>0</v>
      </c>
      <c r="D69" s="6">
        <v>0</v>
      </c>
      <c r="E69" s="6">
        <v>0</v>
      </c>
      <c r="F69" s="6">
        <v>0</v>
      </c>
      <c r="G69" s="3" t="s">
        <v>28</v>
      </c>
      <c r="H69" s="3"/>
      <c r="I69" s="3"/>
      <c r="J69" s="7"/>
      <c r="K69" s="3"/>
      <c r="L69" s="3"/>
      <c r="M69" s="7">
        <v>45630</v>
      </c>
      <c r="N69" s="3" t="str">
        <f>IF(OR(Table1[[#This Row],[FORM]]=940,Table1[[#This Row],[FORM]]=941),"Bus","Ind")</f>
        <v>Bus</v>
      </c>
    </row>
    <row r="70" spans="1:14" hidden="1" x14ac:dyDescent="0.25">
      <c r="A70" s="3" t="s">
        <v>48</v>
      </c>
      <c r="B70" s="3" t="s">
        <v>27</v>
      </c>
      <c r="C70" s="6">
        <v>0</v>
      </c>
      <c r="D70" s="6">
        <v>0</v>
      </c>
      <c r="E70" s="6">
        <v>0</v>
      </c>
      <c r="F70" s="6">
        <v>0</v>
      </c>
      <c r="G70" s="3" t="s">
        <v>28</v>
      </c>
      <c r="H70" s="3"/>
      <c r="I70" s="3"/>
      <c r="J70" s="7"/>
      <c r="K70" s="3"/>
      <c r="L70" s="3"/>
      <c r="M70" s="7">
        <v>45630</v>
      </c>
      <c r="N70" s="3" t="str">
        <f>IF(OR(Table1[[#This Row],[FORM]]=940,Table1[[#This Row],[FORM]]=941),"Bus","Ind")</f>
        <v>Ind</v>
      </c>
    </row>
    <row r="71" spans="1:14" hidden="1" x14ac:dyDescent="0.25">
      <c r="A71" s="3" t="s">
        <v>49</v>
      </c>
      <c r="B71" s="3">
        <v>941</v>
      </c>
      <c r="C71" s="6">
        <v>0</v>
      </c>
      <c r="D71" s="6">
        <v>0</v>
      </c>
      <c r="E71" s="6">
        <v>0</v>
      </c>
      <c r="F71" s="6">
        <v>0</v>
      </c>
      <c r="G71" s="3" t="s">
        <v>28</v>
      </c>
      <c r="H71" s="3"/>
      <c r="I71" s="3"/>
      <c r="J71" s="7"/>
      <c r="K71" s="3"/>
      <c r="L71" s="3"/>
      <c r="M71" s="7">
        <v>45630</v>
      </c>
      <c r="N71" s="3" t="str">
        <f>IF(OR(Table1[[#This Row],[FORM]]=940,Table1[[#This Row],[FORM]]=941),"Bus","Ind")</f>
        <v>Bus</v>
      </c>
    </row>
    <row r="72" spans="1:14" hidden="1" x14ac:dyDescent="0.25">
      <c r="A72" s="3" t="s">
        <v>49</v>
      </c>
      <c r="B72" s="3" t="s">
        <v>27</v>
      </c>
      <c r="C72" s="6">
        <v>0</v>
      </c>
      <c r="D72" s="6">
        <v>0</v>
      </c>
      <c r="E72" s="6">
        <v>0</v>
      </c>
      <c r="F72" s="6">
        <v>0</v>
      </c>
      <c r="G72" s="3" t="s">
        <v>28</v>
      </c>
      <c r="H72" s="3"/>
      <c r="I72" s="3"/>
      <c r="J72" s="7"/>
      <c r="K72" s="3"/>
      <c r="L72" s="3"/>
      <c r="M72" s="7">
        <v>45630</v>
      </c>
      <c r="N72" s="3" t="str">
        <f>IF(OR(Table1[[#This Row],[FORM]]=940,Table1[[#This Row],[FORM]]=941),"Bus","Ind")</f>
        <v>Ind</v>
      </c>
    </row>
    <row r="73" spans="1:14" hidden="1" x14ac:dyDescent="0.25">
      <c r="A73" s="3" t="s">
        <v>50</v>
      </c>
      <c r="B73" s="3">
        <v>941</v>
      </c>
      <c r="C73" s="6">
        <v>0</v>
      </c>
      <c r="D73" s="6">
        <v>0</v>
      </c>
      <c r="E73" s="6">
        <v>0</v>
      </c>
      <c r="F73" s="6">
        <v>0</v>
      </c>
      <c r="G73" s="3" t="s">
        <v>28</v>
      </c>
      <c r="H73" s="3"/>
      <c r="I73" s="3"/>
      <c r="J73" s="7"/>
      <c r="K73" s="3"/>
      <c r="L73" s="3"/>
      <c r="M73" s="7">
        <v>45630</v>
      </c>
      <c r="N73" s="3" t="str">
        <f>IF(OR(Table1[[#This Row],[FORM]]=940,Table1[[#This Row],[FORM]]=941),"Bus","Ind")</f>
        <v>Bus</v>
      </c>
    </row>
    <row r="74" spans="1:14" hidden="1" x14ac:dyDescent="0.25">
      <c r="A74" s="3" t="s">
        <v>50</v>
      </c>
      <c r="B74" s="3" t="s">
        <v>27</v>
      </c>
      <c r="C74" s="6">
        <v>0</v>
      </c>
      <c r="D74" s="6">
        <v>0</v>
      </c>
      <c r="E74" s="6">
        <v>0</v>
      </c>
      <c r="F74" s="6">
        <v>0</v>
      </c>
      <c r="G74" s="3" t="s">
        <v>28</v>
      </c>
      <c r="H74" s="3"/>
      <c r="I74" s="3"/>
      <c r="J74" s="7"/>
      <c r="K74" s="3"/>
      <c r="L74" s="3"/>
      <c r="M74" s="7">
        <v>45630</v>
      </c>
      <c r="N74" s="3" t="str">
        <f>IF(OR(Table1[[#This Row],[FORM]]=940,Table1[[#This Row],[FORM]]=941),"Bus","Ind")</f>
        <v>Ind</v>
      </c>
    </row>
    <row r="75" spans="1:14" hidden="1" x14ac:dyDescent="0.25">
      <c r="A75" s="3" t="s">
        <v>51</v>
      </c>
      <c r="B75" s="3">
        <v>941</v>
      </c>
      <c r="C75" s="6">
        <v>0</v>
      </c>
      <c r="D75" s="6">
        <v>0</v>
      </c>
      <c r="E75" s="6">
        <v>0</v>
      </c>
      <c r="F75" s="6">
        <v>0</v>
      </c>
      <c r="G75" s="3" t="s">
        <v>28</v>
      </c>
      <c r="H75" s="3"/>
      <c r="I75" s="3"/>
      <c r="J75" s="7"/>
      <c r="K75" s="3"/>
      <c r="L75" s="3"/>
      <c r="M75" s="7">
        <v>45630</v>
      </c>
      <c r="N75" s="3" t="str">
        <f>IF(OR(Table1[[#This Row],[FORM]]=940,Table1[[#This Row],[FORM]]=941),"Bus","Ind")</f>
        <v>Bus</v>
      </c>
    </row>
    <row r="76" spans="1:14" hidden="1" x14ac:dyDescent="0.25">
      <c r="A76" s="3" t="s">
        <v>51</v>
      </c>
      <c r="B76" s="3" t="s">
        <v>27</v>
      </c>
      <c r="C76" s="6">
        <v>0</v>
      </c>
      <c r="D76" s="6">
        <v>0</v>
      </c>
      <c r="E76" s="6">
        <v>0</v>
      </c>
      <c r="F76" s="6">
        <v>0</v>
      </c>
      <c r="G76" s="3" t="s">
        <v>28</v>
      </c>
      <c r="H76" s="3"/>
      <c r="I76" s="3"/>
      <c r="J76" s="7"/>
      <c r="K76" s="3"/>
      <c r="L76" s="3"/>
      <c r="M76" s="7">
        <v>45630</v>
      </c>
      <c r="N76" s="3" t="str">
        <f>IF(OR(Table1[[#This Row],[FORM]]=940,Table1[[#This Row],[FORM]]=941),"Bus","Ind")</f>
        <v>Ind</v>
      </c>
    </row>
    <row r="77" spans="1:14" x14ac:dyDescent="0.25">
      <c r="A77" s="3">
        <v>2021</v>
      </c>
      <c r="B77" s="3">
        <v>1040</v>
      </c>
      <c r="C77" s="6">
        <v>8484</v>
      </c>
      <c r="D77" s="6">
        <v>1430</v>
      </c>
      <c r="E77" s="6">
        <v>117</v>
      </c>
      <c r="F77" s="6">
        <v>10032</v>
      </c>
      <c r="G77" s="3" t="s">
        <v>16</v>
      </c>
      <c r="H77" s="3"/>
      <c r="I77" s="3" t="s">
        <v>17</v>
      </c>
      <c r="J77" s="7">
        <v>48539</v>
      </c>
      <c r="K77" s="3"/>
      <c r="L77" s="3"/>
      <c r="M77" s="7">
        <v>45630</v>
      </c>
      <c r="N77" s="3" t="str">
        <f>IF(OR(Table1[[#This Row],[FORM]]=940,Table1[[#This Row],[FORM]]=941),"Bus","Ind")</f>
        <v>Ind</v>
      </c>
    </row>
    <row r="78" spans="1:14" hidden="1" x14ac:dyDescent="0.25">
      <c r="A78" s="3">
        <v>2021</v>
      </c>
      <c r="B78" s="3">
        <v>940</v>
      </c>
      <c r="C78" s="6">
        <v>0</v>
      </c>
      <c r="D78" s="6">
        <v>0</v>
      </c>
      <c r="E78" s="6">
        <v>0</v>
      </c>
      <c r="F78" s="6">
        <v>0</v>
      </c>
      <c r="G78" s="3" t="s">
        <v>28</v>
      </c>
      <c r="H78" s="3"/>
      <c r="I78" s="3"/>
      <c r="J78" s="7"/>
      <c r="K78" s="3"/>
      <c r="L78" s="3"/>
      <c r="M78" s="7">
        <v>45630</v>
      </c>
      <c r="N78" s="3" t="str">
        <f>IF(OR(Table1[[#This Row],[FORM]]=940,Table1[[#This Row],[FORM]]=941),"Bus","Ind")</f>
        <v>Bus</v>
      </c>
    </row>
    <row r="79" spans="1:14" hidden="1" x14ac:dyDescent="0.25">
      <c r="A79" s="3" t="s">
        <v>52</v>
      </c>
      <c r="B79" s="3">
        <v>941</v>
      </c>
      <c r="C79" s="6">
        <v>0</v>
      </c>
      <c r="D79" s="6">
        <v>0</v>
      </c>
      <c r="E79" s="6">
        <v>0</v>
      </c>
      <c r="F79" s="6">
        <v>0</v>
      </c>
      <c r="G79" s="3" t="s">
        <v>28</v>
      </c>
      <c r="H79" s="3"/>
      <c r="I79" s="3"/>
      <c r="J79" s="7"/>
      <c r="K79" s="3"/>
      <c r="L79" s="3"/>
      <c r="M79" s="7">
        <v>45630</v>
      </c>
      <c r="N79" s="3" t="str">
        <f>IF(OR(Table1[[#This Row],[FORM]]=940,Table1[[#This Row],[FORM]]=941),"Bus","Ind")</f>
        <v>Bus</v>
      </c>
    </row>
    <row r="80" spans="1:14" hidden="1" x14ac:dyDescent="0.25">
      <c r="A80" s="3" t="s">
        <v>52</v>
      </c>
      <c r="B80" s="3" t="s">
        <v>27</v>
      </c>
      <c r="C80" s="6">
        <v>0</v>
      </c>
      <c r="D80" s="6">
        <v>0</v>
      </c>
      <c r="E80" s="6">
        <v>0</v>
      </c>
      <c r="F80" s="6">
        <v>0</v>
      </c>
      <c r="G80" s="3" t="s">
        <v>28</v>
      </c>
      <c r="H80" s="3"/>
      <c r="I80" s="3"/>
      <c r="J80" s="7"/>
      <c r="K80" s="3"/>
      <c r="L80" s="3"/>
      <c r="M80" s="7">
        <v>45630</v>
      </c>
      <c r="N80" s="3" t="str">
        <f>IF(OR(Table1[[#This Row],[FORM]]=940,Table1[[#This Row],[FORM]]=941),"Bus","Ind")</f>
        <v>Ind</v>
      </c>
    </row>
    <row r="81" spans="1:14" hidden="1" x14ac:dyDescent="0.25">
      <c r="A81" s="3" t="s">
        <v>53</v>
      </c>
      <c r="B81" s="3">
        <v>941</v>
      </c>
      <c r="C81" s="6">
        <v>0</v>
      </c>
      <c r="D81" s="6">
        <v>0</v>
      </c>
      <c r="E81" s="6">
        <v>0</v>
      </c>
      <c r="F81" s="6">
        <v>0</v>
      </c>
      <c r="G81" s="3" t="s">
        <v>28</v>
      </c>
      <c r="H81" s="3"/>
      <c r="I81" s="3"/>
      <c r="J81" s="7"/>
      <c r="K81" s="3"/>
      <c r="L81" s="3"/>
      <c r="M81" s="7">
        <v>45630</v>
      </c>
      <c r="N81" s="3" t="str">
        <f>IF(OR(Table1[[#This Row],[FORM]]=940,Table1[[#This Row],[FORM]]=941),"Bus","Ind")</f>
        <v>Bus</v>
      </c>
    </row>
    <row r="82" spans="1:14" hidden="1" x14ac:dyDescent="0.25">
      <c r="A82" s="3" t="s">
        <v>53</v>
      </c>
      <c r="B82" s="3" t="s">
        <v>27</v>
      </c>
      <c r="C82" s="6">
        <v>0</v>
      </c>
      <c r="D82" s="6">
        <v>0</v>
      </c>
      <c r="E82" s="6">
        <v>0</v>
      </c>
      <c r="F82" s="6">
        <v>0</v>
      </c>
      <c r="G82" s="3" t="s">
        <v>28</v>
      </c>
      <c r="H82" s="3"/>
      <c r="I82" s="3"/>
      <c r="J82" s="7"/>
      <c r="K82" s="3"/>
      <c r="L82" s="3"/>
      <c r="M82" s="7">
        <v>45630</v>
      </c>
      <c r="N82" s="3" t="str">
        <f>IF(OR(Table1[[#This Row],[FORM]]=940,Table1[[#This Row],[FORM]]=941),"Bus","Ind")</f>
        <v>Ind</v>
      </c>
    </row>
    <row r="83" spans="1:14" hidden="1" x14ac:dyDescent="0.25">
      <c r="A83" s="3" t="s">
        <v>54</v>
      </c>
      <c r="B83" s="3">
        <v>941</v>
      </c>
      <c r="C83" s="6">
        <v>0</v>
      </c>
      <c r="D83" s="6">
        <v>0</v>
      </c>
      <c r="E83" s="6">
        <v>0</v>
      </c>
      <c r="F83" s="6">
        <v>0</v>
      </c>
      <c r="G83" s="3" t="s">
        <v>28</v>
      </c>
      <c r="H83" s="3"/>
      <c r="I83" s="3"/>
      <c r="J83" s="7"/>
      <c r="K83" s="3"/>
      <c r="L83" s="3"/>
      <c r="M83" s="7">
        <v>45630</v>
      </c>
      <c r="N83" s="3" t="str">
        <f>IF(OR(Table1[[#This Row],[FORM]]=940,Table1[[#This Row],[FORM]]=941),"Bus","Ind")</f>
        <v>Bus</v>
      </c>
    </row>
    <row r="84" spans="1:14" hidden="1" x14ac:dyDescent="0.25">
      <c r="A84" s="3" t="s">
        <v>54</v>
      </c>
      <c r="B84" s="3" t="s">
        <v>27</v>
      </c>
      <c r="C84" s="6">
        <v>0</v>
      </c>
      <c r="D84" s="6">
        <v>0</v>
      </c>
      <c r="E84" s="6">
        <v>0</v>
      </c>
      <c r="F84" s="6">
        <v>0</v>
      </c>
      <c r="G84" s="3" t="s">
        <v>28</v>
      </c>
      <c r="H84" s="3"/>
      <c r="I84" s="3"/>
      <c r="J84" s="7"/>
      <c r="K84" s="3"/>
      <c r="L84" s="3"/>
      <c r="M84" s="7">
        <v>45630</v>
      </c>
      <c r="N84" s="3" t="str">
        <f>IF(OR(Table1[[#This Row],[FORM]]=940,Table1[[#This Row],[FORM]]=941),"Bus","Ind")</f>
        <v>Ind</v>
      </c>
    </row>
    <row r="85" spans="1:14" hidden="1" x14ac:dyDescent="0.25">
      <c r="A85" s="3" t="s">
        <v>55</v>
      </c>
      <c r="B85" s="3">
        <v>941</v>
      </c>
      <c r="C85" s="6">
        <v>0</v>
      </c>
      <c r="D85" s="6">
        <v>0</v>
      </c>
      <c r="E85" s="6">
        <v>0</v>
      </c>
      <c r="F85" s="6">
        <v>0</v>
      </c>
      <c r="G85" s="3" t="s">
        <v>28</v>
      </c>
      <c r="H85" s="3"/>
      <c r="I85" s="3"/>
      <c r="J85" s="7"/>
      <c r="K85" s="3"/>
      <c r="L85" s="3"/>
      <c r="M85" s="7">
        <v>45630</v>
      </c>
      <c r="N85" s="3" t="str">
        <f>IF(OR(Table1[[#This Row],[FORM]]=940,Table1[[#This Row],[FORM]]=941),"Bus","Ind")</f>
        <v>Bus</v>
      </c>
    </row>
    <row r="86" spans="1:14" hidden="1" x14ac:dyDescent="0.25">
      <c r="A86" s="3" t="s">
        <v>55</v>
      </c>
      <c r="B86" s="3" t="s">
        <v>27</v>
      </c>
      <c r="C86" s="6">
        <v>0</v>
      </c>
      <c r="D86" s="6">
        <v>0</v>
      </c>
      <c r="E86" s="6">
        <v>0</v>
      </c>
      <c r="F86" s="6">
        <v>0</v>
      </c>
      <c r="G86" s="3" t="s">
        <v>28</v>
      </c>
      <c r="H86" s="3"/>
      <c r="I86" s="3"/>
      <c r="J86" s="7"/>
      <c r="K86" s="3"/>
      <c r="L86" s="3"/>
      <c r="M86" s="7">
        <v>45630</v>
      </c>
      <c r="N86" s="3" t="str">
        <f>IF(OR(Table1[[#This Row],[FORM]]=940,Table1[[#This Row],[FORM]]=941),"Bus","Ind")</f>
        <v>Ind</v>
      </c>
    </row>
    <row r="87" spans="1:14" x14ac:dyDescent="0.25">
      <c r="A87" s="3">
        <v>2022</v>
      </c>
      <c r="B87" s="3">
        <v>1040</v>
      </c>
      <c r="C87" s="6">
        <v>2310</v>
      </c>
      <c r="D87" s="6">
        <v>207</v>
      </c>
      <c r="E87" s="6">
        <v>83</v>
      </c>
      <c r="F87" s="6">
        <v>2600</v>
      </c>
      <c r="G87" s="3" t="s">
        <v>16</v>
      </c>
      <c r="H87" s="3"/>
      <c r="I87" s="3" t="s">
        <v>17</v>
      </c>
      <c r="J87" s="7">
        <v>48903</v>
      </c>
      <c r="K87" s="3"/>
      <c r="L87" s="3"/>
      <c r="M87" s="7">
        <v>45630</v>
      </c>
      <c r="N87" s="3" t="str">
        <f>IF(OR(Table1[[#This Row],[FORM]]=940,Table1[[#This Row],[FORM]]=941),"Bus","Ind")</f>
        <v>Ind</v>
      </c>
    </row>
    <row r="88" spans="1:14" hidden="1" x14ac:dyDescent="0.25">
      <c r="A88" s="3">
        <v>2022</v>
      </c>
      <c r="B88" s="3">
        <v>940</v>
      </c>
      <c r="C88" s="6">
        <v>0</v>
      </c>
      <c r="D88" s="6">
        <v>0</v>
      </c>
      <c r="E88" s="6">
        <v>0</v>
      </c>
      <c r="F88" s="6">
        <v>0</v>
      </c>
      <c r="G88" s="3" t="s">
        <v>28</v>
      </c>
      <c r="H88" s="3"/>
      <c r="I88" s="3"/>
      <c r="J88" s="7"/>
      <c r="K88" s="3"/>
      <c r="L88" s="3"/>
      <c r="M88" s="7">
        <v>45630</v>
      </c>
      <c r="N88" s="3" t="str">
        <f>IF(OR(Table1[[#This Row],[FORM]]=940,Table1[[#This Row],[FORM]]=941),"Bus","Ind")</f>
        <v>Bus</v>
      </c>
    </row>
    <row r="89" spans="1:14" hidden="1" x14ac:dyDescent="0.25">
      <c r="A89" s="3" t="s">
        <v>56</v>
      </c>
      <c r="B89" s="3">
        <v>941</v>
      </c>
      <c r="C89" s="6">
        <v>0</v>
      </c>
      <c r="D89" s="6">
        <v>0</v>
      </c>
      <c r="E89" s="6">
        <v>0</v>
      </c>
      <c r="F89" s="6">
        <v>0</v>
      </c>
      <c r="G89" s="3" t="s">
        <v>28</v>
      </c>
      <c r="H89" s="3"/>
      <c r="I89" s="3"/>
      <c r="J89" s="7"/>
      <c r="K89" s="3"/>
      <c r="L89" s="3"/>
      <c r="M89" s="7">
        <v>45630</v>
      </c>
      <c r="N89" s="3" t="str">
        <f>IF(OR(Table1[[#This Row],[FORM]]=940,Table1[[#This Row],[FORM]]=941),"Bus","Ind")</f>
        <v>Bus</v>
      </c>
    </row>
    <row r="90" spans="1:14" hidden="1" x14ac:dyDescent="0.25">
      <c r="A90" s="3" t="s">
        <v>56</v>
      </c>
      <c r="B90" s="3" t="s">
        <v>27</v>
      </c>
      <c r="C90" s="6">
        <v>0</v>
      </c>
      <c r="D90" s="6">
        <v>0</v>
      </c>
      <c r="E90" s="6">
        <v>0</v>
      </c>
      <c r="F90" s="6">
        <v>0</v>
      </c>
      <c r="G90" s="3" t="s">
        <v>28</v>
      </c>
      <c r="H90" s="3"/>
      <c r="I90" s="3"/>
      <c r="J90" s="7"/>
      <c r="K90" s="3"/>
      <c r="L90" s="3"/>
      <c r="M90" s="7">
        <v>45630</v>
      </c>
      <c r="N90" s="3" t="str">
        <f>IF(OR(Table1[[#This Row],[FORM]]=940,Table1[[#This Row],[FORM]]=941),"Bus","Ind")</f>
        <v>Ind</v>
      </c>
    </row>
    <row r="91" spans="1:14" hidden="1" x14ac:dyDescent="0.25">
      <c r="A91" s="3" t="s">
        <v>57</v>
      </c>
      <c r="B91" s="3">
        <v>941</v>
      </c>
      <c r="C91" s="6">
        <v>0</v>
      </c>
      <c r="D91" s="6">
        <v>0</v>
      </c>
      <c r="E91" s="6">
        <v>0</v>
      </c>
      <c r="F91" s="6">
        <v>0</v>
      </c>
      <c r="G91" s="3" t="s">
        <v>28</v>
      </c>
      <c r="H91" s="3"/>
      <c r="I91" s="3"/>
      <c r="J91" s="7"/>
      <c r="K91" s="3"/>
      <c r="L91" s="3"/>
      <c r="M91" s="7">
        <v>45630</v>
      </c>
      <c r="N91" s="3" t="str">
        <f>IF(OR(Table1[[#This Row],[FORM]]=940,Table1[[#This Row],[FORM]]=941),"Bus","Ind")</f>
        <v>Bus</v>
      </c>
    </row>
    <row r="92" spans="1:14" hidden="1" x14ac:dyDescent="0.25">
      <c r="A92" s="3" t="s">
        <v>57</v>
      </c>
      <c r="B92" s="3" t="s">
        <v>27</v>
      </c>
      <c r="C92" s="6">
        <v>0</v>
      </c>
      <c r="D92" s="6">
        <v>0</v>
      </c>
      <c r="E92" s="6">
        <v>0</v>
      </c>
      <c r="F92" s="6">
        <v>0</v>
      </c>
      <c r="G92" s="3" t="s">
        <v>28</v>
      </c>
      <c r="H92" s="3"/>
      <c r="I92" s="3"/>
      <c r="J92" s="7"/>
      <c r="K92" s="3"/>
      <c r="L92" s="3"/>
      <c r="M92" s="7">
        <v>45630</v>
      </c>
      <c r="N92" s="3" t="str">
        <f>IF(OR(Table1[[#This Row],[FORM]]=940,Table1[[#This Row],[FORM]]=941),"Bus","Ind")</f>
        <v>Ind</v>
      </c>
    </row>
    <row r="93" spans="1:14" hidden="1" x14ac:dyDescent="0.25">
      <c r="A93" s="3" t="s">
        <v>58</v>
      </c>
      <c r="B93" s="3">
        <v>941</v>
      </c>
      <c r="C93" s="6">
        <v>0</v>
      </c>
      <c r="D93" s="6">
        <v>0</v>
      </c>
      <c r="E93" s="6">
        <v>0</v>
      </c>
      <c r="F93" s="6">
        <v>0</v>
      </c>
      <c r="G93" s="3" t="s">
        <v>28</v>
      </c>
      <c r="H93" s="3"/>
      <c r="I93" s="3"/>
      <c r="J93" s="7"/>
      <c r="K93" s="3"/>
      <c r="L93" s="3"/>
      <c r="M93" s="7">
        <v>45630</v>
      </c>
      <c r="N93" s="3" t="str">
        <f>IF(OR(Table1[[#This Row],[FORM]]=940,Table1[[#This Row],[FORM]]=941),"Bus","Ind")</f>
        <v>Bus</v>
      </c>
    </row>
    <row r="94" spans="1:14" hidden="1" x14ac:dyDescent="0.25">
      <c r="A94" s="3" t="s">
        <v>58</v>
      </c>
      <c r="B94" s="3" t="s">
        <v>27</v>
      </c>
      <c r="C94" s="6">
        <v>0</v>
      </c>
      <c r="D94" s="6">
        <v>0</v>
      </c>
      <c r="E94" s="6">
        <v>0</v>
      </c>
      <c r="F94" s="6">
        <v>0</v>
      </c>
      <c r="G94" s="3" t="s">
        <v>28</v>
      </c>
      <c r="H94" s="3"/>
      <c r="I94" s="3"/>
      <c r="J94" s="7"/>
      <c r="K94" s="3"/>
      <c r="L94" s="3"/>
      <c r="M94" s="7">
        <v>45630</v>
      </c>
      <c r="N94" s="3" t="str">
        <f>IF(OR(Table1[[#This Row],[FORM]]=940,Table1[[#This Row],[FORM]]=941),"Bus","Ind")</f>
        <v>Ind</v>
      </c>
    </row>
    <row r="95" spans="1:14" hidden="1" x14ac:dyDescent="0.25">
      <c r="A95" s="3" t="s">
        <v>59</v>
      </c>
      <c r="B95" s="3">
        <v>941</v>
      </c>
      <c r="C95" s="6">
        <v>0</v>
      </c>
      <c r="D95" s="6">
        <v>0</v>
      </c>
      <c r="E95" s="6">
        <v>0</v>
      </c>
      <c r="F95" s="6">
        <v>0</v>
      </c>
      <c r="G95" s="3" t="s">
        <v>28</v>
      </c>
      <c r="H95" s="3"/>
      <c r="I95" s="3"/>
      <c r="J95" s="7"/>
      <c r="K95" s="3"/>
      <c r="L95" s="3"/>
      <c r="M95" s="7">
        <v>45630</v>
      </c>
      <c r="N95" s="3" t="str">
        <f>IF(OR(Table1[[#This Row],[FORM]]=940,Table1[[#This Row],[FORM]]=941),"Bus","Ind")</f>
        <v>Bus</v>
      </c>
    </row>
    <row r="96" spans="1:14" hidden="1" x14ac:dyDescent="0.25">
      <c r="A96" s="3" t="s">
        <v>59</v>
      </c>
      <c r="B96" s="3" t="s">
        <v>27</v>
      </c>
      <c r="C96" s="6">
        <v>0</v>
      </c>
      <c r="D96" s="6">
        <v>0</v>
      </c>
      <c r="E96" s="6">
        <v>0</v>
      </c>
      <c r="F96" s="6">
        <v>0</v>
      </c>
      <c r="G96" s="3" t="s">
        <v>28</v>
      </c>
      <c r="H96" s="3"/>
      <c r="I96" s="3"/>
      <c r="J96" s="7"/>
      <c r="K96" s="3"/>
      <c r="L96" s="3"/>
      <c r="M96" s="7">
        <v>45630</v>
      </c>
      <c r="N96" s="3" t="str">
        <f>IF(OR(Table1[[#This Row],[FORM]]=940,Table1[[#This Row],[FORM]]=941),"Bus","Ind")</f>
        <v>Ind</v>
      </c>
    </row>
    <row r="97" spans="1:14" x14ac:dyDescent="0.25">
      <c r="A97" s="3">
        <v>2023</v>
      </c>
      <c r="B97" s="3">
        <v>1040</v>
      </c>
      <c r="C97" s="6">
        <v>147</v>
      </c>
      <c r="D97" s="6">
        <v>0</v>
      </c>
      <c r="E97" s="6">
        <v>0</v>
      </c>
      <c r="F97" s="6">
        <v>148</v>
      </c>
      <c r="G97" s="3" t="s">
        <v>16</v>
      </c>
      <c r="H97" s="3"/>
      <c r="I97" s="3" t="s">
        <v>17</v>
      </c>
      <c r="J97" s="7">
        <v>49266</v>
      </c>
      <c r="K97" s="3"/>
      <c r="L97" s="3"/>
      <c r="M97" s="7">
        <v>45630</v>
      </c>
      <c r="N97" s="3" t="str">
        <f>IF(OR(Table1[[#This Row],[FORM]]=940,Table1[[#This Row],[FORM]]=941),"Bus","Ind")</f>
        <v>Ind</v>
      </c>
    </row>
    <row r="98" spans="1:14" hidden="1" x14ac:dyDescent="0.25">
      <c r="A98" s="3">
        <v>2023</v>
      </c>
      <c r="B98" s="3">
        <v>940</v>
      </c>
      <c r="C98" s="6">
        <v>0</v>
      </c>
      <c r="D98" s="6">
        <v>0</v>
      </c>
      <c r="E98" s="6">
        <v>0</v>
      </c>
      <c r="F98" s="6">
        <v>0</v>
      </c>
      <c r="G98" s="3" t="s">
        <v>28</v>
      </c>
      <c r="H98" s="3"/>
      <c r="I98" s="3"/>
      <c r="J98" s="7"/>
      <c r="K98" s="3"/>
      <c r="L98" s="3"/>
      <c r="M98" s="7">
        <v>45630</v>
      </c>
      <c r="N98" s="3" t="str">
        <f>IF(OR(Table1[[#This Row],[FORM]]=940,Table1[[#This Row],[FORM]]=941),"Bus","Ind")</f>
        <v>Bus</v>
      </c>
    </row>
    <row r="99" spans="1:14" hidden="1" x14ac:dyDescent="0.25">
      <c r="A99" s="3" t="s">
        <v>60</v>
      </c>
      <c r="B99" s="3">
        <v>941</v>
      </c>
      <c r="C99" s="6">
        <v>0</v>
      </c>
      <c r="D99" s="6">
        <v>0</v>
      </c>
      <c r="E99" s="6">
        <v>0</v>
      </c>
      <c r="F99" s="6">
        <v>0</v>
      </c>
      <c r="G99" s="3" t="s">
        <v>28</v>
      </c>
      <c r="H99" s="3"/>
      <c r="I99" s="3"/>
      <c r="J99" s="7"/>
      <c r="K99" s="3"/>
      <c r="L99" s="3"/>
      <c r="M99" s="7">
        <v>45630</v>
      </c>
      <c r="N99" s="3" t="str">
        <f>IF(OR(Table1[[#This Row],[FORM]]=940,Table1[[#This Row],[FORM]]=941),"Bus","Ind")</f>
        <v>Bus</v>
      </c>
    </row>
    <row r="100" spans="1:14" hidden="1" x14ac:dyDescent="0.25">
      <c r="A100" s="3" t="s">
        <v>60</v>
      </c>
      <c r="B100" s="3" t="s">
        <v>27</v>
      </c>
      <c r="C100" s="6">
        <v>0</v>
      </c>
      <c r="D100" s="6">
        <v>0</v>
      </c>
      <c r="E100" s="6">
        <v>0</v>
      </c>
      <c r="F100" s="6">
        <v>0</v>
      </c>
      <c r="G100" s="3" t="s">
        <v>28</v>
      </c>
      <c r="H100" s="3"/>
      <c r="I100" s="3"/>
      <c r="J100" s="7"/>
      <c r="K100" s="3"/>
      <c r="L100" s="3"/>
      <c r="M100" s="7">
        <v>45630</v>
      </c>
      <c r="N100" s="3" t="str">
        <f>IF(OR(Table1[[#This Row],[FORM]]=940,Table1[[#This Row],[FORM]]=941),"Bus","Ind")</f>
        <v>Ind</v>
      </c>
    </row>
    <row r="101" spans="1:14" hidden="1" x14ac:dyDescent="0.25">
      <c r="A101" s="3" t="s">
        <v>61</v>
      </c>
      <c r="B101" s="3">
        <v>941</v>
      </c>
      <c r="C101" s="6">
        <v>0</v>
      </c>
      <c r="D101" s="6">
        <v>0</v>
      </c>
      <c r="E101" s="6">
        <v>0</v>
      </c>
      <c r="F101" s="6">
        <v>0</v>
      </c>
      <c r="G101" s="3" t="s">
        <v>28</v>
      </c>
      <c r="H101" s="3"/>
      <c r="I101" s="3"/>
      <c r="J101" s="7"/>
      <c r="K101" s="3"/>
      <c r="L101" s="3"/>
      <c r="M101" s="7">
        <v>45630</v>
      </c>
      <c r="N101" s="3" t="str">
        <f>IF(OR(Table1[[#This Row],[FORM]]=940,Table1[[#This Row],[FORM]]=941),"Bus","Ind")</f>
        <v>Bus</v>
      </c>
    </row>
    <row r="102" spans="1:14" hidden="1" x14ac:dyDescent="0.25">
      <c r="A102" s="3" t="s">
        <v>61</v>
      </c>
      <c r="B102" s="3" t="s">
        <v>27</v>
      </c>
      <c r="C102" s="6">
        <v>0</v>
      </c>
      <c r="D102" s="6">
        <v>0</v>
      </c>
      <c r="E102" s="6">
        <v>0</v>
      </c>
      <c r="F102" s="6">
        <v>0</v>
      </c>
      <c r="G102" s="3" t="s">
        <v>28</v>
      </c>
      <c r="H102" s="3"/>
      <c r="I102" s="3"/>
      <c r="J102" s="7"/>
      <c r="K102" s="3"/>
      <c r="L102" s="3"/>
      <c r="M102" s="7">
        <v>45630</v>
      </c>
      <c r="N102" s="3" t="str">
        <f>IF(OR(Table1[[#This Row],[FORM]]=940,Table1[[#This Row],[FORM]]=941),"Bus","Ind")</f>
        <v>Ind</v>
      </c>
    </row>
    <row r="103" spans="1:14" hidden="1" x14ac:dyDescent="0.25">
      <c r="A103" s="3" t="s">
        <v>62</v>
      </c>
      <c r="B103" s="3">
        <v>941</v>
      </c>
      <c r="C103" s="6">
        <v>0</v>
      </c>
      <c r="D103" s="6">
        <v>0</v>
      </c>
      <c r="E103" s="6">
        <v>0</v>
      </c>
      <c r="F103" s="6">
        <v>0</v>
      </c>
      <c r="G103" s="3" t="s">
        <v>28</v>
      </c>
      <c r="H103" s="3"/>
      <c r="I103" s="3"/>
      <c r="J103" s="7"/>
      <c r="K103" s="3"/>
      <c r="L103" s="3"/>
      <c r="M103" s="7">
        <v>45630</v>
      </c>
      <c r="N103" s="3" t="str">
        <f>IF(OR(Table1[[#This Row],[FORM]]=940,Table1[[#This Row],[FORM]]=941),"Bus","Ind")</f>
        <v>Bus</v>
      </c>
    </row>
    <row r="104" spans="1:14" hidden="1" x14ac:dyDescent="0.25">
      <c r="A104" s="3" t="s">
        <v>62</v>
      </c>
      <c r="B104" s="3" t="s">
        <v>27</v>
      </c>
      <c r="C104" s="6">
        <v>0</v>
      </c>
      <c r="D104" s="6">
        <v>0</v>
      </c>
      <c r="E104" s="6">
        <v>0</v>
      </c>
      <c r="F104" s="6">
        <v>0</v>
      </c>
      <c r="G104" s="3" t="s">
        <v>28</v>
      </c>
      <c r="H104" s="3"/>
      <c r="I104" s="3"/>
      <c r="J104" s="7"/>
      <c r="K104" s="3"/>
      <c r="L104" s="3"/>
      <c r="M104" s="7">
        <v>45630</v>
      </c>
      <c r="N104" s="3" t="str">
        <f>IF(OR(Table1[[#This Row],[FORM]]=940,Table1[[#This Row],[FORM]]=941),"Bus","Ind")</f>
        <v>Ind</v>
      </c>
    </row>
    <row r="105" spans="1:14" hidden="1" x14ac:dyDescent="0.25">
      <c r="A105" s="3" t="s">
        <v>63</v>
      </c>
      <c r="B105" s="3">
        <v>941</v>
      </c>
      <c r="C105" s="6">
        <v>0</v>
      </c>
      <c r="D105" s="6">
        <v>0</v>
      </c>
      <c r="E105" s="6">
        <v>0</v>
      </c>
      <c r="F105" s="6">
        <v>0</v>
      </c>
      <c r="G105" s="3" t="s">
        <v>28</v>
      </c>
      <c r="H105" s="3"/>
      <c r="I105" s="3"/>
      <c r="J105" s="7"/>
      <c r="K105" s="3"/>
      <c r="L105" s="3"/>
      <c r="M105" s="7">
        <v>45630</v>
      </c>
      <c r="N105" s="3" t="str">
        <f>IF(OR(Table1[[#This Row],[FORM]]=940,Table1[[#This Row],[FORM]]=941),"Bus","Ind")</f>
        <v>Bus</v>
      </c>
    </row>
    <row r="106" spans="1:14" hidden="1" x14ac:dyDescent="0.25">
      <c r="A106" s="3" t="s">
        <v>63</v>
      </c>
      <c r="B106" s="3" t="s">
        <v>27</v>
      </c>
      <c r="C106" s="6">
        <v>0</v>
      </c>
      <c r="D106" s="6">
        <v>0</v>
      </c>
      <c r="E106" s="6">
        <v>0</v>
      </c>
      <c r="F106" s="6">
        <v>0</v>
      </c>
      <c r="G106" s="3" t="s">
        <v>28</v>
      </c>
      <c r="H106" s="3"/>
      <c r="I106" s="3"/>
      <c r="J106" s="7"/>
      <c r="K106" s="3"/>
      <c r="L106" s="3"/>
      <c r="M106" s="7">
        <v>45630</v>
      </c>
      <c r="N106" s="3" t="str">
        <f>IF(OR(Table1[[#This Row],[FORM]]=940,Table1[[#This Row],[FORM]]=941),"Bus","Ind")</f>
        <v>Ind</v>
      </c>
    </row>
    <row r="107" spans="1:14" hidden="1" x14ac:dyDescent="0.25">
      <c r="A107" s="3">
        <v>2024</v>
      </c>
      <c r="B107" s="3">
        <v>1040</v>
      </c>
      <c r="C107" s="6">
        <v>0</v>
      </c>
      <c r="D107" s="6">
        <v>0</v>
      </c>
      <c r="E107" s="6">
        <v>0</v>
      </c>
      <c r="F107" s="6">
        <v>0</v>
      </c>
      <c r="G107" s="3" t="s">
        <v>28</v>
      </c>
      <c r="H107" s="3"/>
      <c r="I107" s="3" t="s">
        <v>17</v>
      </c>
      <c r="J107" s="7"/>
      <c r="K107" s="3"/>
      <c r="L107" s="3"/>
      <c r="M107" s="7">
        <v>45630</v>
      </c>
      <c r="N107" s="3" t="str">
        <f>IF(OR(Table1[[#This Row],[FORM]]=940,Table1[[#This Row],[FORM]]=941),"Bus","Ind")</f>
        <v>Ind</v>
      </c>
    </row>
    <row r="108" spans="1:14" hidden="1" x14ac:dyDescent="0.25">
      <c r="A108" s="3">
        <v>2024</v>
      </c>
      <c r="B108" s="3">
        <v>940</v>
      </c>
      <c r="C108" s="6">
        <v>0</v>
      </c>
      <c r="D108" s="6">
        <v>0</v>
      </c>
      <c r="E108" s="6">
        <v>0</v>
      </c>
      <c r="F108" s="6">
        <v>0</v>
      </c>
      <c r="G108" s="3" t="s">
        <v>28</v>
      </c>
      <c r="H108" s="3"/>
      <c r="I108" s="3"/>
      <c r="J108" s="7"/>
      <c r="K108" s="3"/>
      <c r="L108" s="3"/>
      <c r="M108" s="7">
        <v>45630</v>
      </c>
      <c r="N108" s="3" t="str">
        <f>IF(OR(Table1[[#This Row],[FORM]]=940,Table1[[#This Row],[FORM]]=941),"Bus","Ind")</f>
        <v>Bus</v>
      </c>
    </row>
    <row r="109" spans="1:14" hidden="1" x14ac:dyDescent="0.25">
      <c r="A109" s="3" t="s">
        <v>64</v>
      </c>
      <c r="B109" s="3">
        <v>941</v>
      </c>
      <c r="C109" s="6">
        <v>0</v>
      </c>
      <c r="D109" s="6">
        <v>0</v>
      </c>
      <c r="E109" s="6">
        <v>0</v>
      </c>
      <c r="F109" s="6">
        <v>0</v>
      </c>
      <c r="G109" s="3" t="s">
        <v>28</v>
      </c>
      <c r="H109" s="3"/>
      <c r="I109" s="3"/>
      <c r="J109" s="7"/>
      <c r="K109" s="3"/>
      <c r="L109" s="3"/>
      <c r="M109" s="7">
        <v>45630</v>
      </c>
      <c r="N109" s="3" t="str">
        <f>IF(OR(Table1[[#This Row],[FORM]]=940,Table1[[#This Row],[FORM]]=941),"Bus","Ind")</f>
        <v>Bus</v>
      </c>
    </row>
    <row r="110" spans="1:14" hidden="1" x14ac:dyDescent="0.25">
      <c r="A110" s="3" t="s">
        <v>64</v>
      </c>
      <c r="B110" s="3" t="s">
        <v>27</v>
      </c>
      <c r="C110" s="6">
        <v>0</v>
      </c>
      <c r="D110" s="6">
        <v>0</v>
      </c>
      <c r="E110" s="6">
        <v>0</v>
      </c>
      <c r="F110" s="6">
        <v>0</v>
      </c>
      <c r="G110" s="3" t="s">
        <v>28</v>
      </c>
      <c r="H110" s="3"/>
      <c r="I110" s="3"/>
      <c r="J110" s="7"/>
      <c r="K110" s="3"/>
      <c r="L110" s="3"/>
      <c r="M110" s="7">
        <v>45630</v>
      </c>
      <c r="N110" s="3" t="str">
        <f>IF(OR(Table1[[#This Row],[FORM]]=940,Table1[[#This Row],[FORM]]=941),"Bus","Ind")</f>
        <v>Ind</v>
      </c>
    </row>
    <row r="111" spans="1:14" hidden="1" x14ac:dyDescent="0.25">
      <c r="A111" s="3" t="s">
        <v>65</v>
      </c>
      <c r="B111" s="3">
        <v>941</v>
      </c>
      <c r="C111" s="6">
        <v>0</v>
      </c>
      <c r="D111" s="6">
        <v>0</v>
      </c>
      <c r="E111" s="6">
        <v>0</v>
      </c>
      <c r="F111" s="6">
        <v>0</v>
      </c>
      <c r="G111" s="3" t="s">
        <v>28</v>
      </c>
      <c r="H111" s="3"/>
      <c r="I111" s="3"/>
      <c r="J111" s="7"/>
      <c r="K111" s="3"/>
      <c r="L111" s="3"/>
      <c r="M111" s="7">
        <v>45630</v>
      </c>
      <c r="N111" s="3" t="str">
        <f>IF(OR(Table1[[#This Row],[FORM]]=940,Table1[[#This Row],[FORM]]=941),"Bus","Ind")</f>
        <v>Bus</v>
      </c>
    </row>
    <row r="112" spans="1:14" hidden="1" x14ac:dyDescent="0.25">
      <c r="A112" s="3" t="s">
        <v>65</v>
      </c>
      <c r="B112" s="3" t="s">
        <v>27</v>
      </c>
      <c r="C112" s="6">
        <v>0</v>
      </c>
      <c r="D112" s="6">
        <v>0</v>
      </c>
      <c r="E112" s="6">
        <v>0</v>
      </c>
      <c r="F112" s="6">
        <v>0</v>
      </c>
      <c r="G112" s="3" t="s">
        <v>28</v>
      </c>
      <c r="H112" s="3"/>
      <c r="I112" s="3"/>
      <c r="J112" s="7"/>
      <c r="K112" s="3"/>
      <c r="L112" s="3"/>
      <c r="M112" s="7">
        <v>45630</v>
      </c>
      <c r="N112" s="3" t="str">
        <f>IF(OR(Table1[[#This Row],[FORM]]=940,Table1[[#This Row],[FORM]]=941),"Bus","Ind")</f>
        <v>Ind</v>
      </c>
    </row>
    <row r="113" spans="1:14" hidden="1" x14ac:dyDescent="0.25">
      <c r="A113" s="3" t="s">
        <v>66</v>
      </c>
      <c r="B113" s="3">
        <v>941</v>
      </c>
      <c r="C113" s="6">
        <v>0</v>
      </c>
      <c r="D113" s="6">
        <v>0</v>
      </c>
      <c r="E113" s="6">
        <v>0</v>
      </c>
      <c r="F113" s="6">
        <v>0</v>
      </c>
      <c r="G113" s="3" t="s">
        <v>28</v>
      </c>
      <c r="H113" s="3"/>
      <c r="I113" s="3"/>
      <c r="J113" s="7"/>
      <c r="K113" s="3"/>
      <c r="L113" s="3"/>
      <c r="M113" s="7">
        <v>45630</v>
      </c>
      <c r="N113" s="3" t="str">
        <f>IF(OR(Table1[[#This Row],[FORM]]=940,Table1[[#This Row],[FORM]]=941),"Bus","Ind")</f>
        <v>Bus</v>
      </c>
    </row>
    <row r="114" spans="1:14" hidden="1" x14ac:dyDescent="0.25">
      <c r="A114" s="3" t="s">
        <v>66</v>
      </c>
      <c r="B114" s="3" t="s">
        <v>27</v>
      </c>
      <c r="C114" s="6">
        <v>0</v>
      </c>
      <c r="D114" s="6">
        <v>0</v>
      </c>
      <c r="E114" s="6">
        <v>0</v>
      </c>
      <c r="F114" s="6">
        <v>0</v>
      </c>
      <c r="G114" s="3" t="s">
        <v>28</v>
      </c>
      <c r="H114" s="3"/>
      <c r="I114" s="3"/>
      <c r="J114" s="7"/>
      <c r="K114" s="3"/>
      <c r="L114" s="3"/>
      <c r="M114" s="7">
        <v>45630</v>
      </c>
      <c r="N114" s="3" t="str">
        <f>IF(OR(Table1[[#This Row],[FORM]]=940,Table1[[#This Row],[FORM]]=941),"Bus","Ind")</f>
        <v>Ind</v>
      </c>
    </row>
    <row r="115" spans="1:14" hidden="1" x14ac:dyDescent="0.25">
      <c r="A115" s="3" t="s">
        <v>67</v>
      </c>
      <c r="B115" s="3">
        <v>941</v>
      </c>
      <c r="C115" s="6">
        <v>0</v>
      </c>
      <c r="D115" s="6">
        <v>0</v>
      </c>
      <c r="E115" s="6">
        <v>0</v>
      </c>
      <c r="F115" s="6">
        <v>0</v>
      </c>
      <c r="G115" s="3" t="s">
        <v>28</v>
      </c>
      <c r="H115" s="3"/>
      <c r="I115" s="3"/>
      <c r="J115" s="7"/>
      <c r="K115" s="3"/>
      <c r="L115" s="3"/>
      <c r="M115" s="7">
        <v>45630</v>
      </c>
      <c r="N115" s="3" t="str">
        <f>IF(OR(Table1[[#This Row],[FORM]]=940,Table1[[#This Row],[FORM]]=941),"Bus","Ind")</f>
        <v>Bus</v>
      </c>
    </row>
    <row r="116" spans="1:14" hidden="1" x14ac:dyDescent="0.25">
      <c r="A116" s="3" t="s">
        <v>67</v>
      </c>
      <c r="B116" s="3" t="s">
        <v>27</v>
      </c>
      <c r="C116" s="6">
        <v>0</v>
      </c>
      <c r="D116" s="6">
        <v>0</v>
      </c>
      <c r="E116" s="6">
        <v>0</v>
      </c>
      <c r="F116" s="6">
        <v>0</v>
      </c>
      <c r="G116" s="3" t="s">
        <v>28</v>
      </c>
      <c r="H116" s="3"/>
      <c r="I116" s="3"/>
      <c r="J116" s="7"/>
      <c r="K116" s="3"/>
      <c r="L116" s="3"/>
      <c r="M116" s="7">
        <v>45630</v>
      </c>
      <c r="N116" s="3" t="str">
        <f>IF(OR(Table1[[#This Row],[FORM]]=940,Table1[[#This Row],[FORM]]=941),"Bus","Ind")</f>
        <v>Ind</v>
      </c>
    </row>
    <row r="117" spans="1:14" x14ac:dyDescent="0.25">
      <c r="A117" s="3"/>
      <c r="B117" s="3"/>
      <c r="C117" s="6"/>
      <c r="D117" s="6"/>
      <c r="E117" s="6"/>
      <c r="F117" s="6"/>
      <c r="G117" s="3"/>
      <c r="H117" s="3"/>
      <c r="I117" s="3"/>
      <c r="J117" s="7"/>
      <c r="K117" s="3"/>
      <c r="L117" s="3"/>
      <c r="M117" s="7"/>
    </row>
    <row r="118" spans="1:14" x14ac:dyDescent="0.25">
      <c r="A118" s="4" t="s">
        <v>68</v>
      </c>
      <c r="B118" s="4"/>
      <c r="C118" s="8">
        <f>SUM(C5:C117)</f>
        <v>128745</v>
      </c>
      <c r="D118" s="8">
        <f>SUM(D5:D117)</f>
        <v>36925</v>
      </c>
      <c r="E118" s="8">
        <f>SUM(E5:E117)</f>
        <v>6001</v>
      </c>
      <c r="F118" s="8">
        <f>SUM(F5:F117)</f>
        <v>171670</v>
      </c>
      <c r="G118" s="4"/>
      <c r="H118" s="4"/>
      <c r="I118" s="4"/>
      <c r="J118" s="9"/>
      <c r="K118" s="4"/>
      <c r="L118" s="4"/>
      <c r="M118" s="9"/>
    </row>
  </sheetData>
  <sheetProtection formatCells="0" formatColumns="0" formatRows="0" insertColumns="0" insertRows="0" insertHyperlinks="0" deleteColumns="0" deleteRows="0" sort="0" autoFilter="0" pivotTables="0"/>
  <mergeCells count="1">
    <mergeCell ref="Q5:Q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Collins</cp:lastModifiedBy>
  <dcterms:created xsi:type="dcterms:W3CDTF">2024-12-04T16:15:22Z</dcterms:created>
  <dcterms:modified xsi:type="dcterms:W3CDTF">2024-12-04T17:13:14Z</dcterms:modified>
  <cp:category/>
</cp:coreProperties>
</file>