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I:\dcTaxFiles\Clients\1 - TDN Clients\Andujo, Oscar &amp; Barbara\Financials\Bank statements\"/>
    </mc:Choice>
  </mc:AlternateContent>
  <xr:revisionPtr revIDLastSave="0" documentId="13_ncr:1_{7F51A971-3893-49CF-905B-0E0465DDFD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action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8" i="1"/>
  <c r="L16" i="1" l="1"/>
  <c r="L15" i="1"/>
  <c r="L14" i="1"/>
  <c r="L13" i="1"/>
  <c r="L12" i="1"/>
  <c r="L11" i="1"/>
  <c r="L10" i="1"/>
  <c r="L8" i="1"/>
  <c r="L18" i="1" s="1"/>
  <c r="L17" i="1"/>
  <c r="L9" i="1"/>
</calcChain>
</file>

<file path=xl/sharedStrings.xml><?xml version="1.0" encoding="utf-8"?>
<sst xmlns="http://schemas.openxmlformats.org/spreadsheetml/2006/main" count="356" uniqueCount="145">
  <si>
    <t>Date</t>
  </si>
  <si>
    <t>Name</t>
  </si>
  <si>
    <t>Memo/Description</t>
  </si>
  <si>
    <t>Account</t>
  </si>
  <si>
    <t>Split</t>
  </si>
  <si>
    <t>Amount</t>
  </si>
  <si>
    <t>Medical</t>
  </si>
  <si>
    <t xml:space="preserve">   6956 Meadowbriar Ln</t>
  </si>
  <si>
    <t>01/09/2024</t>
  </si>
  <si>
    <t>CVS</t>
  </si>
  <si>
    <t>CVS PHARMACY DALLAS TX XXXX-XXXXXX-X6008</t>
  </si>
  <si>
    <t>AMEX BUSINESS 06008</t>
  </si>
  <si>
    <t>01/10/2024</t>
  </si>
  <si>
    <t>Texas Joint and Spin</t>
  </si>
  <si>
    <t>TEXAS JOINT AND SPINDALLAS TX XXXX-XXXXXX-X6008</t>
  </si>
  <si>
    <t>CVS/PHARMACY #X1065 DALLAS TX XXXX-XXXXXX-X6008</t>
  </si>
  <si>
    <t>01/12/2024</t>
  </si>
  <si>
    <t>01/18/2024</t>
  </si>
  <si>
    <t>01/22/2024</t>
  </si>
  <si>
    <t>CVS PHARMACY DALLAS TX XXXX-XXXXXX-X1082</t>
  </si>
  <si>
    <t>PARK CITIES PEDIATICS</t>
  </si>
  <si>
    <t>PARK CITIES PEDIATRIDALLAS TX XXXX-XXXXXX-X1082</t>
  </si>
  <si>
    <t>02/02/2024</t>
  </si>
  <si>
    <t>POS DEBIT 8547 02/02 13:39 CVS PHARMACY 07288 DALLAS TX</t>
  </si>
  <si>
    <t>Happy State 6423</t>
  </si>
  <si>
    <t>02/05/2024</t>
  </si>
  <si>
    <t>POS DEBIT 8547 02/05 14:27 CVS PHARMACY 07748 DALLAS TX</t>
  </si>
  <si>
    <t>POS DEBIT 8547 02/05 9:14 CVS PHARMACY 07748 DALLAS TX</t>
  </si>
  <si>
    <t>02/07/2024</t>
  </si>
  <si>
    <t>Southwest Diagnosis</t>
  </si>
  <si>
    <t>RPY*SOUTHWEST DIAGNODALLAS TX XXXX-XXXXXX-X6008</t>
  </si>
  <si>
    <t>02/10/2024</t>
  </si>
  <si>
    <t>Farmacias del Ahorro</t>
  </si>
  <si>
    <t>F AHORRO MTAI R MARGSAN PEDRO GARZA XXXX-XXXXXX-X1001</t>
  </si>
  <si>
    <t>AMEX BUSINESS 92009</t>
  </si>
  <si>
    <t>02/12/2024</t>
  </si>
  <si>
    <t>Oscar Andujo</t>
  </si>
  <si>
    <t>XFR:endoscopia</t>
  </si>
  <si>
    <t>02/13/2024</t>
  </si>
  <si>
    <t>Ally Lending</t>
  </si>
  <si>
    <t>AC-ALLY LENDING -ONLINEPYMTXXXXXXXX0377108 OSCAR ANDUJO</t>
  </si>
  <si>
    <t>CVS PHARMACY DALLAS TX XXXX-XXXXXX-X1001</t>
  </si>
  <si>
    <t>02/17/2024</t>
  </si>
  <si>
    <t>02/18/2024</t>
  </si>
  <si>
    <t>02/19/2024</t>
  </si>
  <si>
    <t>Insight Complete Eye</t>
  </si>
  <si>
    <t>1254 - INSIGHT COMPLDALLAS TX XXXX-XXXXXX-X1001</t>
  </si>
  <si>
    <t>Abrams Royal Animal Clinic</t>
  </si>
  <si>
    <t>ABRAMS ROYAL ANIMAL DALLAS TX XXXX-XXXXXX-X1001</t>
  </si>
  <si>
    <t>02/20/2024</t>
  </si>
  <si>
    <t>CVS/PHARMACY #X1065 DALLAS TX XXXX-XXXXXX-X1043</t>
  </si>
  <si>
    <t>EYE PLASTIC SURGERY</t>
  </si>
  <si>
    <t>EYE PLASTIC SURGERY DALLAS TX XXXX-XXXXXX-X1001</t>
  </si>
  <si>
    <t>Medical City Dallas</t>
  </si>
  <si>
    <t>MEDICAL CITY DALLAS DALLAS TX XXXX-XXXXXX-X1001</t>
  </si>
  <si>
    <t>02/26/2024</t>
  </si>
  <si>
    <t>Texas Oncology</t>
  </si>
  <si>
    <t>TEXAS ONCOLOGY X4697DALLAS TX XXXX-XXXXXX-X6008</t>
  </si>
  <si>
    <t>MEDICAL CITY DALLAS DALLAS TX XXXX-XXXXXX-X6008</t>
  </si>
  <si>
    <t>Quest Diagnosis</t>
  </si>
  <si>
    <t>QUEST DIAGNOSTICS (XXX)XXX-4021 PA XXXX-XXXXXX-X6008</t>
  </si>
  <si>
    <t>03/01/2024</t>
  </si>
  <si>
    <t>Walgreens</t>
  </si>
  <si>
    <t>WALGREENS LAS VEGAS NV XXXX-XXXXXX-X6008</t>
  </si>
  <si>
    <t>03/03/2024</t>
  </si>
  <si>
    <t>WALGREENS DALLAS TX XXXX-XXXXXX-X6008</t>
  </si>
  <si>
    <t>03/05/2024</t>
  </si>
  <si>
    <t>Presby</t>
  </si>
  <si>
    <t>PCA THR PRESBY X3902DALLAS TX XXXX-XXXXXX-X6008</t>
  </si>
  <si>
    <t>Presbyterian</t>
  </si>
  <si>
    <t>TDDC-PRESBY DALLAS TX XXXX-XXXXXX-X6008</t>
  </si>
  <si>
    <t>03/12/2024</t>
  </si>
  <si>
    <t>03/14/2024</t>
  </si>
  <si>
    <t>Humana Insurance</t>
  </si>
  <si>
    <t>HUM COMPBEN E MER HUROSWELL GA XXXX-XXXXXX-X6008</t>
  </si>
  <si>
    <t>03/15/2024</t>
  </si>
  <si>
    <t>Texas Health</t>
  </si>
  <si>
    <t>MED*TEXASHEALTH RESOARLINGTON TX XXXX-XXXXXX-X6008</t>
  </si>
  <si>
    <t>03/17/2024</t>
  </si>
  <si>
    <t>03/21/2024</t>
  </si>
  <si>
    <t>03/22/2024</t>
  </si>
  <si>
    <t>North Central Surgical Dallas</t>
  </si>
  <si>
    <t>NORTH CENTRAL SURGICDALLAS TX XXXX-XXXXXX-X1001</t>
  </si>
  <si>
    <t>03/25/2024</t>
  </si>
  <si>
    <t>WALGREENS ROCKWALL TX XXXX-XXXXXX-X6008</t>
  </si>
  <si>
    <t>THE ENDODONIC SPECIALISTS</t>
  </si>
  <si>
    <t>THE ENDODONIC SPECIAROCKWALL TX XXXX-XXXXXX-X1001</t>
  </si>
  <si>
    <t>04/02/2024</t>
  </si>
  <si>
    <t>04/03/2024</t>
  </si>
  <si>
    <t>04/06/2024</t>
  </si>
  <si>
    <t>Medvet</t>
  </si>
  <si>
    <t>MEDVET DALLAS XX4870DALLAS TX XXXX-XXXXXX-X1001</t>
  </si>
  <si>
    <t>04/09/2024</t>
  </si>
  <si>
    <t>04/13/2024</t>
  </si>
  <si>
    <t>04/15/2024</t>
  </si>
  <si>
    <t>04/19/2024</t>
  </si>
  <si>
    <t>04/22/2024</t>
  </si>
  <si>
    <t>04/30/2024</t>
  </si>
  <si>
    <t>05/01/2024</t>
  </si>
  <si>
    <t>Dallas Vitality 360</t>
  </si>
  <si>
    <t>DALLAS VITALITY 360 DALLAS TX XXXX-XXXXXX-X1001</t>
  </si>
  <si>
    <t>05/05/2024</t>
  </si>
  <si>
    <t>GoFundMe</t>
  </si>
  <si>
    <t>GOFUNDME*JOIN GLORIASAN DIEGO CA XXXX-XXXXXX-X6008</t>
  </si>
  <si>
    <t>05/07/2024</t>
  </si>
  <si>
    <t>05/10/2024</t>
  </si>
  <si>
    <t>06/05/2024</t>
  </si>
  <si>
    <t>NEUROSURGICAL</t>
  </si>
  <si>
    <t>CKCD DEBIT 8547 06/04 00:00 NEUROSURGICAL SPEC N DALLAS TX</t>
  </si>
  <si>
    <t>CKCD DEBIT 8547 06/04 00:00 MEDICAL CITY DALLAS DALLAS TX</t>
  </si>
  <si>
    <t>06/13/2024</t>
  </si>
  <si>
    <t>CARTPANDA</t>
  </si>
  <si>
    <t>CARTPANDA* RSC2 WILMINGTON DE XXXX-XXXXXX-X6008</t>
  </si>
  <si>
    <t>06/17/2024</t>
  </si>
  <si>
    <t>North Dallas Spine Center</t>
  </si>
  <si>
    <t>NORTH DALLAS SPINE CPlano TX XXXX-XXXXXX-X1001</t>
  </si>
  <si>
    <t>07/01/2024</t>
  </si>
  <si>
    <t>CKCD DEBIT 8547 06/28 00:00 MEDICAL CITY DALLAS DALLAS TX</t>
  </si>
  <si>
    <t>07/11/2024</t>
  </si>
  <si>
    <t>CVS/PHARMACY #X1065 DALLAS TX XXXX-XXXXXX-X1001</t>
  </si>
  <si>
    <t>09/28/2024</t>
  </si>
  <si>
    <t>WALGREENS DALLAS TX XXXX-XXXXXX-X2009</t>
  </si>
  <si>
    <t>10/02/2024</t>
  </si>
  <si>
    <t>CVS/PHARMACY DALLAS TX XXXX-XXXXXX-X2009</t>
  </si>
  <si>
    <t>10/03/2024</t>
  </si>
  <si>
    <t>NEUROSURGICAL SPEC NDALLAS TX XXXX-XXXXXX-X2009</t>
  </si>
  <si>
    <t>MEDICAL CITY DALLAS DALLAS TX XXXX-XXXXXX-X2009</t>
  </si>
  <si>
    <t xml:space="preserve">   Total for 6956 Meadowbriar Ln</t>
  </si>
  <si>
    <t>Total for Medical</t>
  </si>
  <si>
    <t>TOTAL</t>
  </si>
  <si>
    <t>Thursday, Jan 09, 2025 01:13:17 PM GMT-8 - Cash Basis</t>
  </si>
  <si>
    <t>Oscar Andujo Co</t>
  </si>
  <si>
    <t>Transaction Report</t>
  </si>
  <si>
    <t>January - December 2024</t>
  </si>
  <si>
    <t>Average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</si>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</sst>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8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indexed="8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79"/>
  <sheetViews>
    <sheetView tabSelected="1" workbookViewId="0">
      <selection activeCell="N17" sqref="N17"/>
    </sheetView>
  </sheetViews>
  <sheetFormatPr defaultRowHeight="15" customHeight="1" x14ac:dyDescent="0.25"/>
  <cols>
    <col min="1" max="1" width="26.5703125" bestFit="1" customWidth="1"/>
    <col min="2" max="2" width="9.42578125" customWidth="1"/>
    <col min="3" max="3" width="25.7109375" customWidth="1"/>
    <col min="4" max="4" width="50.7109375" customWidth="1"/>
    <col min="5" max="5" width="7.7109375" customWidth="1"/>
    <col min="6" max="6" width="17.140625" customWidth="1"/>
    <col min="7" max="7" width="10.28515625" customWidth="1"/>
    <col min="9" max="9" width="0" hidden="1" customWidth="1"/>
    <col min="11" max="11" width="0" hidden="1" customWidth="1"/>
  </cols>
  <sheetData>
    <row r="1" spans="1:12" ht="15" customHeight="1" x14ac:dyDescent="0.25">
      <c r="A1" s="9" t="s">
        <v>131</v>
      </c>
      <c r="B1" s="8"/>
      <c r="C1" s="8"/>
      <c r="D1" s="8"/>
      <c r="E1" s="8"/>
      <c r="F1" s="8"/>
      <c r="G1" s="8"/>
    </row>
    <row r="2" spans="1:12" ht="15" customHeight="1" x14ac:dyDescent="0.25">
      <c r="A2" s="9" t="s">
        <v>132</v>
      </c>
      <c r="B2" s="8"/>
      <c r="C2" s="8"/>
      <c r="D2" s="8"/>
      <c r="E2" s="8"/>
      <c r="F2" s="8"/>
      <c r="G2" s="8"/>
    </row>
    <row r="3" spans="1:12" ht="15" customHeight="1" x14ac:dyDescent="0.25">
      <c r="A3" s="10" t="s">
        <v>133</v>
      </c>
      <c r="B3" s="8"/>
      <c r="C3" s="8"/>
      <c r="D3" s="8"/>
      <c r="E3" s="8"/>
      <c r="F3" s="8"/>
      <c r="G3" s="8"/>
    </row>
    <row r="5" spans="1:12" ht="15" customHeight="1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1:12" ht="15" customHeight="1" x14ac:dyDescent="0.25">
      <c r="A6" s="2" t="s">
        <v>6</v>
      </c>
    </row>
    <row r="7" spans="1:12" ht="15" customHeight="1" x14ac:dyDescent="0.25">
      <c r="A7" s="2" t="s">
        <v>7</v>
      </c>
      <c r="L7" s="6" t="s">
        <v>134</v>
      </c>
    </row>
    <row r="8" spans="1:12" ht="15" customHeight="1" x14ac:dyDescent="0.25">
      <c r="B8" s="3" t="s">
        <v>8</v>
      </c>
      <c r="C8" s="3" t="s">
        <v>9</v>
      </c>
      <c r="D8" s="3" t="s">
        <v>10</v>
      </c>
      <c r="E8" s="3" t="s">
        <v>6</v>
      </c>
      <c r="F8" s="3" t="s">
        <v>11</v>
      </c>
      <c r="G8" s="4">
        <v>21.68</v>
      </c>
      <c r="I8">
        <f>MONTH(B8)</f>
        <v>1</v>
      </c>
      <c r="J8" t="s">
        <v>135</v>
      </c>
      <c r="K8">
        <v>1</v>
      </c>
      <c r="L8">
        <f t="shared" ref="L8:L17" si="0">SUMIF($I$8:$I$73,K8,$G$8:$G$73)</f>
        <v>634.81999999999994</v>
      </c>
    </row>
    <row r="9" spans="1:12" ht="15" customHeight="1" x14ac:dyDescent="0.25">
      <c r="B9" s="3" t="s">
        <v>12</v>
      </c>
      <c r="C9" s="3" t="s">
        <v>13</v>
      </c>
      <c r="D9" s="3" t="s">
        <v>14</v>
      </c>
      <c r="E9" s="3" t="s">
        <v>6</v>
      </c>
      <c r="F9" s="3" t="s">
        <v>11</v>
      </c>
      <c r="G9" s="4">
        <v>200</v>
      </c>
      <c r="I9">
        <f t="shared" ref="I9:I72" si="1">MONTH(B9)</f>
        <v>1</v>
      </c>
      <c r="J9" t="s">
        <v>136</v>
      </c>
      <c r="K9">
        <v>2</v>
      </c>
      <c r="L9">
        <f t="shared" si="0"/>
        <v>2638.37</v>
      </c>
    </row>
    <row r="10" spans="1:12" ht="15" customHeight="1" x14ac:dyDescent="0.25">
      <c r="B10" s="3" t="s">
        <v>12</v>
      </c>
      <c r="C10" s="3" t="s">
        <v>9</v>
      </c>
      <c r="D10" s="3" t="s">
        <v>15</v>
      </c>
      <c r="E10" s="3" t="s">
        <v>6</v>
      </c>
      <c r="F10" s="3" t="s">
        <v>11</v>
      </c>
      <c r="G10" s="4">
        <v>9.3699999999999992</v>
      </c>
      <c r="I10">
        <f t="shared" si="1"/>
        <v>1</v>
      </c>
      <c r="J10" t="s">
        <v>137</v>
      </c>
      <c r="K10">
        <v>3</v>
      </c>
      <c r="L10">
        <f t="shared" si="0"/>
        <v>3295.1899999999996</v>
      </c>
    </row>
    <row r="11" spans="1:12" ht="15" customHeight="1" x14ac:dyDescent="0.25">
      <c r="B11" s="3" t="s">
        <v>16</v>
      </c>
      <c r="C11" s="3" t="s">
        <v>9</v>
      </c>
      <c r="D11" s="3" t="s">
        <v>10</v>
      </c>
      <c r="E11" s="3" t="s">
        <v>6</v>
      </c>
      <c r="F11" s="3" t="s">
        <v>11</v>
      </c>
      <c r="G11" s="4">
        <v>21.79</v>
      </c>
      <c r="I11">
        <f t="shared" si="1"/>
        <v>1</v>
      </c>
      <c r="J11" t="s">
        <v>138</v>
      </c>
      <c r="K11">
        <v>4</v>
      </c>
      <c r="L11">
        <f t="shared" si="0"/>
        <v>1341.2199999999998</v>
      </c>
    </row>
    <row r="12" spans="1:12" ht="15" customHeight="1" x14ac:dyDescent="0.25">
      <c r="B12" s="3" t="s">
        <v>17</v>
      </c>
      <c r="C12" s="3" t="s">
        <v>9</v>
      </c>
      <c r="D12" s="3" t="s">
        <v>10</v>
      </c>
      <c r="E12" s="3" t="s">
        <v>6</v>
      </c>
      <c r="F12" s="3" t="s">
        <v>11</v>
      </c>
      <c r="G12" s="4">
        <v>12.79</v>
      </c>
      <c r="I12">
        <f t="shared" si="1"/>
        <v>1</v>
      </c>
      <c r="J12" t="s">
        <v>139</v>
      </c>
      <c r="K12">
        <v>5</v>
      </c>
      <c r="L12">
        <f t="shared" si="0"/>
        <v>1624.2</v>
      </c>
    </row>
    <row r="13" spans="1:12" ht="15" customHeight="1" x14ac:dyDescent="0.25">
      <c r="B13" s="3" t="s">
        <v>18</v>
      </c>
      <c r="C13" s="3" t="s">
        <v>9</v>
      </c>
      <c r="D13" s="3" t="s">
        <v>19</v>
      </c>
      <c r="E13" s="3" t="s">
        <v>6</v>
      </c>
      <c r="F13" s="3" t="s">
        <v>11</v>
      </c>
      <c r="G13" s="4">
        <v>84.19</v>
      </c>
      <c r="I13">
        <f t="shared" si="1"/>
        <v>1</v>
      </c>
      <c r="J13" t="s">
        <v>140</v>
      </c>
      <c r="K13">
        <v>6</v>
      </c>
      <c r="L13">
        <f t="shared" si="0"/>
        <v>2888.99</v>
      </c>
    </row>
    <row r="14" spans="1:12" ht="15" customHeight="1" x14ac:dyDescent="0.25">
      <c r="B14" s="3" t="s">
        <v>18</v>
      </c>
      <c r="C14" s="3" t="s">
        <v>20</v>
      </c>
      <c r="D14" s="3" t="s">
        <v>21</v>
      </c>
      <c r="E14" s="3" t="s">
        <v>6</v>
      </c>
      <c r="F14" s="3" t="s">
        <v>11</v>
      </c>
      <c r="G14" s="4">
        <v>285</v>
      </c>
      <c r="I14">
        <f t="shared" si="1"/>
        <v>1</v>
      </c>
      <c r="J14" t="s">
        <v>141</v>
      </c>
      <c r="K14">
        <v>7</v>
      </c>
      <c r="L14">
        <f t="shared" si="0"/>
        <v>129.16</v>
      </c>
    </row>
    <row r="15" spans="1:12" ht="15" customHeight="1" x14ac:dyDescent="0.25">
      <c r="B15" s="3" t="s">
        <v>22</v>
      </c>
      <c r="C15" s="3" t="s">
        <v>9</v>
      </c>
      <c r="D15" s="3" t="s">
        <v>23</v>
      </c>
      <c r="E15" s="3" t="s">
        <v>6</v>
      </c>
      <c r="F15" s="3" t="s">
        <v>24</v>
      </c>
      <c r="G15" s="4">
        <v>60.35</v>
      </c>
      <c r="I15">
        <f t="shared" si="1"/>
        <v>2</v>
      </c>
      <c r="J15" t="s">
        <v>142</v>
      </c>
      <c r="K15">
        <v>8</v>
      </c>
      <c r="L15">
        <f t="shared" si="0"/>
        <v>0</v>
      </c>
    </row>
    <row r="16" spans="1:12" ht="15" customHeight="1" x14ac:dyDescent="0.25">
      <c r="B16" s="3" t="s">
        <v>25</v>
      </c>
      <c r="C16" s="3" t="s">
        <v>9</v>
      </c>
      <c r="D16" s="3" t="s">
        <v>26</v>
      </c>
      <c r="E16" s="3" t="s">
        <v>6</v>
      </c>
      <c r="F16" s="3" t="s">
        <v>24</v>
      </c>
      <c r="G16" s="4">
        <v>14.91</v>
      </c>
      <c r="I16">
        <f t="shared" si="1"/>
        <v>2</v>
      </c>
      <c r="J16" t="s">
        <v>143</v>
      </c>
      <c r="K16">
        <v>9</v>
      </c>
      <c r="L16">
        <f t="shared" si="0"/>
        <v>2.2400000000000002</v>
      </c>
    </row>
    <row r="17" spans="2:12" ht="15" customHeight="1" x14ac:dyDescent="0.25">
      <c r="B17" s="3" t="s">
        <v>25</v>
      </c>
      <c r="C17" s="3" t="s">
        <v>9</v>
      </c>
      <c r="D17" s="3" t="s">
        <v>27</v>
      </c>
      <c r="E17" s="3" t="s">
        <v>6</v>
      </c>
      <c r="F17" s="3" t="s">
        <v>24</v>
      </c>
      <c r="G17" s="4">
        <v>5.19</v>
      </c>
      <c r="I17">
        <f t="shared" si="1"/>
        <v>2</v>
      </c>
      <c r="J17" t="s">
        <v>144</v>
      </c>
      <c r="K17">
        <v>10</v>
      </c>
      <c r="L17">
        <f t="shared" si="0"/>
        <v>90.13</v>
      </c>
    </row>
    <row r="18" spans="2:12" ht="15" customHeight="1" x14ac:dyDescent="0.25">
      <c r="B18" s="3" t="s">
        <v>28</v>
      </c>
      <c r="C18" s="3" t="s">
        <v>29</v>
      </c>
      <c r="D18" s="3" t="s">
        <v>30</v>
      </c>
      <c r="E18" s="3" t="s">
        <v>6</v>
      </c>
      <c r="F18" s="3" t="s">
        <v>11</v>
      </c>
      <c r="G18" s="4">
        <v>541.66999999999996</v>
      </c>
      <c r="I18">
        <f t="shared" si="1"/>
        <v>2</v>
      </c>
      <c r="L18">
        <f>AVERAGE(L8:L17)</f>
        <v>1264.4319999999998</v>
      </c>
    </row>
    <row r="19" spans="2:12" ht="15" customHeight="1" x14ac:dyDescent="0.25">
      <c r="B19" s="3" t="s">
        <v>31</v>
      </c>
      <c r="C19" s="3" t="s">
        <v>32</v>
      </c>
      <c r="D19" s="3" t="s">
        <v>33</v>
      </c>
      <c r="E19" s="3" t="s">
        <v>6</v>
      </c>
      <c r="F19" s="3" t="s">
        <v>34</v>
      </c>
      <c r="G19" s="4">
        <v>9.26</v>
      </c>
      <c r="I19">
        <f t="shared" si="1"/>
        <v>2</v>
      </c>
    </row>
    <row r="20" spans="2:12" ht="15" customHeight="1" x14ac:dyDescent="0.25">
      <c r="B20" s="3" t="s">
        <v>35</v>
      </c>
      <c r="C20" s="3" t="s">
        <v>36</v>
      </c>
      <c r="D20" s="3" t="s">
        <v>37</v>
      </c>
      <c r="E20" s="3" t="s">
        <v>6</v>
      </c>
      <c r="F20" s="3" t="s">
        <v>24</v>
      </c>
      <c r="G20" s="4">
        <v>500</v>
      </c>
      <c r="I20">
        <f t="shared" si="1"/>
        <v>2</v>
      </c>
    </row>
    <row r="21" spans="2:12" ht="15" customHeight="1" x14ac:dyDescent="0.25">
      <c r="B21" s="3" t="s">
        <v>38</v>
      </c>
      <c r="C21" s="3" t="s">
        <v>39</v>
      </c>
      <c r="D21" s="3" t="s">
        <v>40</v>
      </c>
      <c r="E21" s="3" t="s">
        <v>6</v>
      </c>
      <c r="F21" s="3" t="s">
        <v>24</v>
      </c>
      <c r="G21" s="4">
        <v>568.67999999999995</v>
      </c>
      <c r="I21">
        <f t="shared" si="1"/>
        <v>2</v>
      </c>
    </row>
    <row r="22" spans="2:12" ht="15" customHeight="1" x14ac:dyDescent="0.25">
      <c r="B22" s="3" t="s">
        <v>38</v>
      </c>
      <c r="C22" s="3" t="s">
        <v>9</v>
      </c>
      <c r="D22" s="3" t="s">
        <v>41</v>
      </c>
      <c r="E22" s="3" t="s">
        <v>6</v>
      </c>
      <c r="F22" s="3" t="s">
        <v>34</v>
      </c>
      <c r="G22" s="4">
        <v>10.37</v>
      </c>
      <c r="I22">
        <f t="shared" si="1"/>
        <v>2</v>
      </c>
    </row>
    <row r="23" spans="2:12" ht="15" customHeight="1" x14ac:dyDescent="0.25">
      <c r="B23" s="3" t="s">
        <v>42</v>
      </c>
      <c r="C23" s="3" t="s">
        <v>9</v>
      </c>
      <c r="D23" s="3" t="s">
        <v>41</v>
      </c>
      <c r="E23" s="3" t="s">
        <v>6</v>
      </c>
      <c r="F23" s="3" t="s">
        <v>34</v>
      </c>
      <c r="G23" s="4">
        <v>14.26</v>
      </c>
      <c r="I23">
        <f t="shared" si="1"/>
        <v>2</v>
      </c>
    </row>
    <row r="24" spans="2:12" ht="15" customHeight="1" x14ac:dyDescent="0.25">
      <c r="B24" s="3" t="s">
        <v>43</v>
      </c>
      <c r="C24" s="3" t="s">
        <v>9</v>
      </c>
      <c r="D24" s="3" t="s">
        <v>41</v>
      </c>
      <c r="E24" s="3" t="s">
        <v>6</v>
      </c>
      <c r="F24" s="3" t="s">
        <v>34</v>
      </c>
      <c r="G24" s="4">
        <v>36.49</v>
      </c>
      <c r="I24">
        <f t="shared" si="1"/>
        <v>2</v>
      </c>
    </row>
    <row r="25" spans="2:12" ht="15" customHeight="1" x14ac:dyDescent="0.25">
      <c r="B25" s="3" t="s">
        <v>44</v>
      </c>
      <c r="C25" s="3" t="s">
        <v>45</v>
      </c>
      <c r="D25" s="3" t="s">
        <v>46</v>
      </c>
      <c r="E25" s="3" t="s">
        <v>6</v>
      </c>
      <c r="F25" s="3" t="s">
        <v>34</v>
      </c>
      <c r="G25" s="4">
        <v>197.98</v>
      </c>
      <c r="I25">
        <f t="shared" si="1"/>
        <v>2</v>
      </c>
    </row>
    <row r="26" spans="2:12" ht="15" customHeight="1" x14ac:dyDescent="0.25">
      <c r="B26" s="3" t="s">
        <v>44</v>
      </c>
      <c r="C26" s="3" t="s">
        <v>47</v>
      </c>
      <c r="D26" s="3" t="s">
        <v>48</v>
      </c>
      <c r="E26" s="3" t="s">
        <v>6</v>
      </c>
      <c r="F26" s="3" t="s">
        <v>34</v>
      </c>
      <c r="G26" s="4">
        <v>235.25</v>
      </c>
      <c r="I26">
        <f t="shared" si="1"/>
        <v>2</v>
      </c>
    </row>
    <row r="27" spans="2:12" ht="15" customHeight="1" x14ac:dyDescent="0.25">
      <c r="B27" s="3" t="s">
        <v>49</v>
      </c>
      <c r="C27" s="3" t="s">
        <v>9</v>
      </c>
      <c r="D27" s="3" t="s">
        <v>50</v>
      </c>
      <c r="E27" s="3" t="s">
        <v>6</v>
      </c>
      <c r="F27" s="3" t="s">
        <v>34</v>
      </c>
      <c r="G27" s="4">
        <v>7.77</v>
      </c>
      <c r="I27">
        <f t="shared" si="1"/>
        <v>2</v>
      </c>
    </row>
    <row r="28" spans="2:12" ht="15" customHeight="1" x14ac:dyDescent="0.25">
      <c r="B28" s="3" t="s">
        <v>49</v>
      </c>
      <c r="C28" s="3" t="s">
        <v>51</v>
      </c>
      <c r="D28" s="3" t="s">
        <v>52</v>
      </c>
      <c r="E28" s="3" t="s">
        <v>6</v>
      </c>
      <c r="F28" s="3" t="s">
        <v>34</v>
      </c>
      <c r="G28" s="4">
        <v>100</v>
      </c>
      <c r="I28">
        <f t="shared" si="1"/>
        <v>2</v>
      </c>
    </row>
    <row r="29" spans="2:12" ht="15" customHeight="1" x14ac:dyDescent="0.25">
      <c r="B29" s="3" t="s">
        <v>49</v>
      </c>
      <c r="C29" s="3" t="s">
        <v>53</v>
      </c>
      <c r="D29" s="3" t="s">
        <v>54</v>
      </c>
      <c r="E29" s="3" t="s">
        <v>6</v>
      </c>
      <c r="F29" s="3" t="s">
        <v>34</v>
      </c>
      <c r="G29" s="4">
        <v>1</v>
      </c>
      <c r="I29">
        <f t="shared" si="1"/>
        <v>2</v>
      </c>
    </row>
    <row r="30" spans="2:12" ht="15" customHeight="1" x14ac:dyDescent="0.25">
      <c r="B30" s="3" t="s">
        <v>55</v>
      </c>
      <c r="C30" s="3" t="s">
        <v>56</v>
      </c>
      <c r="D30" s="3" t="s">
        <v>57</v>
      </c>
      <c r="E30" s="3" t="s">
        <v>6</v>
      </c>
      <c r="F30" s="3" t="s">
        <v>11</v>
      </c>
      <c r="G30" s="4">
        <v>186.58</v>
      </c>
      <c r="I30">
        <f t="shared" si="1"/>
        <v>2</v>
      </c>
    </row>
    <row r="31" spans="2:12" ht="15" customHeight="1" x14ac:dyDescent="0.25">
      <c r="B31" s="3" t="s">
        <v>55</v>
      </c>
      <c r="C31" s="3" t="s">
        <v>53</v>
      </c>
      <c r="D31" s="3" t="s">
        <v>58</v>
      </c>
      <c r="E31" s="3" t="s">
        <v>6</v>
      </c>
      <c r="F31" s="3" t="s">
        <v>11</v>
      </c>
      <c r="G31" s="4">
        <v>3</v>
      </c>
      <c r="I31">
        <f t="shared" si="1"/>
        <v>2</v>
      </c>
    </row>
    <row r="32" spans="2:12" ht="15" customHeight="1" x14ac:dyDescent="0.25">
      <c r="B32" s="3" t="s">
        <v>55</v>
      </c>
      <c r="C32" s="3" t="s">
        <v>59</v>
      </c>
      <c r="D32" s="3" t="s">
        <v>60</v>
      </c>
      <c r="E32" s="3" t="s">
        <v>6</v>
      </c>
      <c r="F32" s="3" t="s">
        <v>11</v>
      </c>
      <c r="G32" s="4">
        <v>9.61</v>
      </c>
      <c r="I32">
        <f t="shared" si="1"/>
        <v>2</v>
      </c>
    </row>
    <row r="33" spans="2:9" ht="15" customHeight="1" x14ac:dyDescent="0.25">
      <c r="B33" s="3" t="s">
        <v>55</v>
      </c>
      <c r="C33" s="3" t="s">
        <v>59</v>
      </c>
      <c r="D33" s="3" t="s">
        <v>60</v>
      </c>
      <c r="E33" s="3" t="s">
        <v>6</v>
      </c>
      <c r="F33" s="3" t="s">
        <v>11</v>
      </c>
      <c r="G33" s="4">
        <v>97</v>
      </c>
      <c r="I33">
        <f t="shared" si="1"/>
        <v>2</v>
      </c>
    </row>
    <row r="34" spans="2:9" ht="15" customHeight="1" x14ac:dyDescent="0.25">
      <c r="B34" s="3" t="s">
        <v>55</v>
      </c>
      <c r="C34" s="3" t="s">
        <v>59</v>
      </c>
      <c r="D34" s="3" t="s">
        <v>60</v>
      </c>
      <c r="E34" s="3" t="s">
        <v>6</v>
      </c>
      <c r="F34" s="3" t="s">
        <v>11</v>
      </c>
      <c r="G34" s="4">
        <v>39</v>
      </c>
      <c r="I34">
        <f t="shared" si="1"/>
        <v>2</v>
      </c>
    </row>
    <row r="35" spans="2:9" ht="15" customHeight="1" x14ac:dyDescent="0.25">
      <c r="B35" s="3" t="s">
        <v>61</v>
      </c>
      <c r="C35" s="3" t="s">
        <v>62</v>
      </c>
      <c r="D35" s="3" t="s">
        <v>63</v>
      </c>
      <c r="E35" s="3" t="s">
        <v>6</v>
      </c>
      <c r="F35" s="3" t="s">
        <v>11</v>
      </c>
      <c r="G35" s="4">
        <v>9.2799999999999994</v>
      </c>
      <c r="I35">
        <f t="shared" si="1"/>
        <v>3</v>
      </c>
    </row>
    <row r="36" spans="2:9" ht="15" customHeight="1" x14ac:dyDescent="0.25">
      <c r="B36" s="3" t="s">
        <v>64</v>
      </c>
      <c r="C36" s="3" t="s">
        <v>62</v>
      </c>
      <c r="D36" s="3" t="s">
        <v>65</v>
      </c>
      <c r="E36" s="3" t="s">
        <v>6</v>
      </c>
      <c r="F36" s="3" t="s">
        <v>11</v>
      </c>
      <c r="G36" s="4">
        <v>64.97</v>
      </c>
      <c r="I36">
        <f t="shared" si="1"/>
        <v>3</v>
      </c>
    </row>
    <row r="37" spans="2:9" ht="15" customHeight="1" x14ac:dyDescent="0.25">
      <c r="B37" s="3" t="s">
        <v>66</v>
      </c>
      <c r="C37" s="3" t="s">
        <v>67</v>
      </c>
      <c r="D37" s="3" t="s">
        <v>68</v>
      </c>
      <c r="E37" s="3" t="s">
        <v>6</v>
      </c>
      <c r="F37" s="3" t="s">
        <v>11</v>
      </c>
      <c r="G37" s="4">
        <v>2</v>
      </c>
      <c r="I37">
        <f t="shared" si="1"/>
        <v>3</v>
      </c>
    </row>
    <row r="38" spans="2:9" ht="15" customHeight="1" x14ac:dyDescent="0.25">
      <c r="B38" s="3" t="s">
        <v>66</v>
      </c>
      <c r="C38" s="3" t="s">
        <v>69</v>
      </c>
      <c r="D38" s="3" t="s">
        <v>70</v>
      </c>
      <c r="E38" s="3" t="s">
        <v>6</v>
      </c>
      <c r="F38" s="3" t="s">
        <v>11</v>
      </c>
      <c r="G38" s="4">
        <v>178.06</v>
      </c>
      <c r="I38">
        <f t="shared" si="1"/>
        <v>3</v>
      </c>
    </row>
    <row r="39" spans="2:9" ht="15" customHeight="1" x14ac:dyDescent="0.25">
      <c r="B39" s="3" t="s">
        <v>71</v>
      </c>
      <c r="C39" s="3" t="s">
        <v>9</v>
      </c>
      <c r="D39" s="3" t="s">
        <v>41</v>
      </c>
      <c r="E39" s="3" t="s">
        <v>6</v>
      </c>
      <c r="F39" s="3" t="s">
        <v>34</v>
      </c>
      <c r="G39" s="4">
        <v>10.49</v>
      </c>
      <c r="I39">
        <f t="shared" si="1"/>
        <v>3</v>
      </c>
    </row>
    <row r="40" spans="2:9" ht="15" customHeight="1" x14ac:dyDescent="0.25">
      <c r="B40" s="3" t="s">
        <v>72</v>
      </c>
      <c r="C40" s="3" t="s">
        <v>73</v>
      </c>
      <c r="D40" s="3" t="s">
        <v>74</v>
      </c>
      <c r="E40" s="3" t="s">
        <v>6</v>
      </c>
      <c r="F40" s="3" t="s">
        <v>11</v>
      </c>
      <c r="G40" s="4">
        <v>93.99</v>
      </c>
      <c r="I40">
        <f t="shared" si="1"/>
        <v>3</v>
      </c>
    </row>
    <row r="41" spans="2:9" ht="15" customHeight="1" x14ac:dyDescent="0.25">
      <c r="B41" s="3" t="s">
        <v>75</v>
      </c>
      <c r="C41" s="3" t="s">
        <v>76</v>
      </c>
      <c r="D41" s="3" t="s">
        <v>77</v>
      </c>
      <c r="E41" s="3" t="s">
        <v>6</v>
      </c>
      <c r="F41" s="3" t="s">
        <v>11</v>
      </c>
      <c r="G41" s="4">
        <v>51</v>
      </c>
      <c r="I41">
        <f t="shared" si="1"/>
        <v>3</v>
      </c>
    </row>
    <row r="42" spans="2:9" ht="15" customHeight="1" x14ac:dyDescent="0.25">
      <c r="B42" s="3" t="s">
        <v>78</v>
      </c>
      <c r="C42" s="3" t="s">
        <v>62</v>
      </c>
      <c r="D42" s="3" t="s">
        <v>65</v>
      </c>
      <c r="E42" s="3" t="s">
        <v>6</v>
      </c>
      <c r="F42" s="3" t="s">
        <v>11</v>
      </c>
      <c r="G42" s="4">
        <v>7.56</v>
      </c>
      <c r="I42">
        <f t="shared" si="1"/>
        <v>3</v>
      </c>
    </row>
    <row r="43" spans="2:9" ht="15" customHeight="1" x14ac:dyDescent="0.25">
      <c r="B43" s="3" t="s">
        <v>79</v>
      </c>
      <c r="C43" s="3" t="s">
        <v>56</v>
      </c>
      <c r="D43" s="3" t="s">
        <v>57</v>
      </c>
      <c r="E43" s="3" t="s">
        <v>6</v>
      </c>
      <c r="F43" s="3" t="s">
        <v>11</v>
      </c>
      <c r="G43" s="4">
        <v>1091.8499999999999</v>
      </c>
      <c r="I43">
        <f t="shared" si="1"/>
        <v>3</v>
      </c>
    </row>
    <row r="44" spans="2:9" ht="15" customHeight="1" x14ac:dyDescent="0.25">
      <c r="B44" s="3" t="s">
        <v>80</v>
      </c>
      <c r="C44" s="3" t="s">
        <v>81</v>
      </c>
      <c r="D44" s="3" t="s">
        <v>82</v>
      </c>
      <c r="E44" s="3" t="s">
        <v>6</v>
      </c>
      <c r="F44" s="3" t="s">
        <v>34</v>
      </c>
      <c r="G44" s="4">
        <v>1720</v>
      </c>
      <c r="I44">
        <f t="shared" si="1"/>
        <v>3</v>
      </c>
    </row>
    <row r="45" spans="2:9" ht="15" customHeight="1" x14ac:dyDescent="0.25">
      <c r="B45" s="3" t="s">
        <v>83</v>
      </c>
      <c r="C45" s="3" t="s">
        <v>62</v>
      </c>
      <c r="D45" s="3" t="s">
        <v>84</v>
      </c>
      <c r="E45" s="3" t="s">
        <v>6</v>
      </c>
      <c r="F45" s="3" t="s">
        <v>11</v>
      </c>
      <c r="G45" s="4">
        <v>2.99</v>
      </c>
      <c r="I45">
        <f t="shared" si="1"/>
        <v>3</v>
      </c>
    </row>
    <row r="46" spans="2:9" ht="15" customHeight="1" x14ac:dyDescent="0.25">
      <c r="B46" s="3" t="s">
        <v>83</v>
      </c>
      <c r="C46" s="3" t="s">
        <v>85</v>
      </c>
      <c r="D46" s="3" t="s">
        <v>86</v>
      </c>
      <c r="E46" s="3" t="s">
        <v>6</v>
      </c>
      <c r="F46" s="3" t="s">
        <v>34</v>
      </c>
      <c r="G46" s="4">
        <v>63</v>
      </c>
      <c r="I46">
        <f t="shared" si="1"/>
        <v>3</v>
      </c>
    </row>
    <row r="47" spans="2:9" ht="15" customHeight="1" x14ac:dyDescent="0.25">
      <c r="B47" s="3" t="s">
        <v>87</v>
      </c>
      <c r="C47" s="3" t="s">
        <v>85</v>
      </c>
      <c r="D47" s="3" t="s">
        <v>86</v>
      </c>
      <c r="E47" s="3" t="s">
        <v>6</v>
      </c>
      <c r="F47" s="3" t="s">
        <v>34</v>
      </c>
      <c r="G47" s="4">
        <v>1008.6</v>
      </c>
      <c r="I47">
        <f t="shared" si="1"/>
        <v>4</v>
      </c>
    </row>
    <row r="48" spans="2:9" ht="15" customHeight="1" x14ac:dyDescent="0.25">
      <c r="B48" s="3" t="s">
        <v>88</v>
      </c>
      <c r="C48" s="3" t="s">
        <v>9</v>
      </c>
      <c r="D48" s="3" t="s">
        <v>41</v>
      </c>
      <c r="E48" s="3" t="s">
        <v>6</v>
      </c>
      <c r="F48" s="3" t="s">
        <v>34</v>
      </c>
      <c r="G48" s="4">
        <v>14.28</v>
      </c>
      <c r="I48">
        <f t="shared" si="1"/>
        <v>4</v>
      </c>
    </row>
    <row r="49" spans="2:9" ht="15" customHeight="1" x14ac:dyDescent="0.25">
      <c r="B49" s="3" t="s">
        <v>88</v>
      </c>
      <c r="C49" s="3" t="s">
        <v>9</v>
      </c>
      <c r="D49" s="3" t="s">
        <v>41</v>
      </c>
      <c r="E49" s="3" t="s">
        <v>6</v>
      </c>
      <c r="F49" s="3" t="s">
        <v>34</v>
      </c>
      <c r="G49" s="4">
        <v>9.9600000000000009</v>
      </c>
      <c r="I49">
        <f t="shared" si="1"/>
        <v>4</v>
      </c>
    </row>
    <row r="50" spans="2:9" ht="15" customHeight="1" x14ac:dyDescent="0.25">
      <c r="B50" s="3" t="s">
        <v>89</v>
      </c>
      <c r="C50" s="3" t="s">
        <v>90</v>
      </c>
      <c r="D50" s="3" t="s">
        <v>91</v>
      </c>
      <c r="E50" s="3" t="s">
        <v>6</v>
      </c>
      <c r="F50" s="3" t="s">
        <v>34</v>
      </c>
      <c r="G50" s="4">
        <v>178.58</v>
      </c>
      <c r="I50">
        <f t="shared" si="1"/>
        <v>4</v>
      </c>
    </row>
    <row r="51" spans="2:9" ht="15" customHeight="1" x14ac:dyDescent="0.25">
      <c r="B51" s="3" t="s">
        <v>92</v>
      </c>
      <c r="C51" s="3" t="s">
        <v>9</v>
      </c>
      <c r="D51" s="3" t="s">
        <v>41</v>
      </c>
      <c r="E51" s="3" t="s">
        <v>6</v>
      </c>
      <c r="F51" s="3" t="s">
        <v>34</v>
      </c>
      <c r="G51" s="4">
        <v>7.29</v>
      </c>
      <c r="I51">
        <f t="shared" si="1"/>
        <v>4</v>
      </c>
    </row>
    <row r="52" spans="2:9" ht="15" customHeight="1" x14ac:dyDescent="0.25">
      <c r="B52" s="3" t="s">
        <v>93</v>
      </c>
      <c r="C52" s="3" t="s">
        <v>9</v>
      </c>
      <c r="D52" s="3" t="s">
        <v>41</v>
      </c>
      <c r="E52" s="3" t="s">
        <v>6</v>
      </c>
      <c r="F52" s="3" t="s">
        <v>34</v>
      </c>
      <c r="G52" s="4">
        <v>10.49</v>
      </c>
      <c r="I52">
        <f t="shared" si="1"/>
        <v>4</v>
      </c>
    </row>
    <row r="53" spans="2:9" ht="15" customHeight="1" x14ac:dyDescent="0.25">
      <c r="B53" s="3" t="s">
        <v>94</v>
      </c>
      <c r="C53" s="3" t="s">
        <v>9</v>
      </c>
      <c r="D53" s="3" t="s">
        <v>41</v>
      </c>
      <c r="E53" s="3" t="s">
        <v>6</v>
      </c>
      <c r="F53" s="3" t="s">
        <v>34</v>
      </c>
      <c r="G53" s="4">
        <v>13.25</v>
      </c>
      <c r="I53">
        <f t="shared" si="1"/>
        <v>4</v>
      </c>
    </row>
    <row r="54" spans="2:9" ht="15" customHeight="1" x14ac:dyDescent="0.25">
      <c r="B54" s="3" t="s">
        <v>94</v>
      </c>
      <c r="C54" s="3" t="s">
        <v>76</v>
      </c>
      <c r="D54" s="3" t="s">
        <v>77</v>
      </c>
      <c r="E54" s="3" t="s">
        <v>6</v>
      </c>
      <c r="F54" s="3" t="s">
        <v>11</v>
      </c>
      <c r="G54" s="4">
        <v>51</v>
      </c>
      <c r="I54">
        <f t="shared" si="1"/>
        <v>4</v>
      </c>
    </row>
    <row r="55" spans="2:9" ht="15" customHeight="1" x14ac:dyDescent="0.25">
      <c r="B55" s="3" t="s">
        <v>95</v>
      </c>
      <c r="C55" s="3" t="s">
        <v>9</v>
      </c>
      <c r="D55" s="3" t="s">
        <v>41</v>
      </c>
      <c r="E55" s="3" t="s">
        <v>6</v>
      </c>
      <c r="F55" s="3" t="s">
        <v>34</v>
      </c>
      <c r="G55" s="4">
        <v>6.69</v>
      </c>
      <c r="I55">
        <f t="shared" si="1"/>
        <v>4</v>
      </c>
    </row>
    <row r="56" spans="2:9" ht="15" customHeight="1" x14ac:dyDescent="0.25">
      <c r="B56" s="3" t="s">
        <v>96</v>
      </c>
      <c r="C56" s="3" t="s">
        <v>9</v>
      </c>
      <c r="D56" s="3" t="s">
        <v>41</v>
      </c>
      <c r="E56" s="3" t="s">
        <v>6</v>
      </c>
      <c r="F56" s="3" t="s">
        <v>34</v>
      </c>
      <c r="G56" s="4">
        <v>23.12</v>
      </c>
      <c r="I56">
        <f t="shared" si="1"/>
        <v>4</v>
      </c>
    </row>
    <row r="57" spans="2:9" ht="15" customHeight="1" x14ac:dyDescent="0.25">
      <c r="B57" s="3" t="s">
        <v>97</v>
      </c>
      <c r="C57" s="3" t="s">
        <v>9</v>
      </c>
      <c r="D57" s="3" t="s">
        <v>41</v>
      </c>
      <c r="E57" s="3" t="s">
        <v>6</v>
      </c>
      <c r="F57" s="3" t="s">
        <v>34</v>
      </c>
      <c r="G57" s="4">
        <v>17.96</v>
      </c>
      <c r="I57">
        <f t="shared" si="1"/>
        <v>4</v>
      </c>
    </row>
    <row r="58" spans="2:9" ht="15" customHeight="1" x14ac:dyDescent="0.25">
      <c r="B58" s="3" t="s">
        <v>98</v>
      </c>
      <c r="C58" s="3" t="s">
        <v>99</v>
      </c>
      <c r="D58" s="3" t="s">
        <v>100</v>
      </c>
      <c r="E58" s="3" t="s">
        <v>6</v>
      </c>
      <c r="F58" s="3" t="s">
        <v>34</v>
      </c>
      <c r="G58" s="4">
        <v>400</v>
      </c>
      <c r="I58">
        <f t="shared" si="1"/>
        <v>5</v>
      </c>
    </row>
    <row r="59" spans="2:9" ht="15" customHeight="1" x14ac:dyDescent="0.25">
      <c r="B59" s="3" t="s">
        <v>101</v>
      </c>
      <c r="C59" s="3" t="s">
        <v>102</v>
      </c>
      <c r="D59" s="3" t="s">
        <v>103</v>
      </c>
      <c r="E59" s="3" t="s">
        <v>6</v>
      </c>
      <c r="F59" s="3" t="s">
        <v>11</v>
      </c>
      <c r="G59" s="4">
        <v>1170</v>
      </c>
      <c r="I59">
        <f t="shared" si="1"/>
        <v>5</v>
      </c>
    </row>
    <row r="60" spans="2:9" ht="15" customHeight="1" x14ac:dyDescent="0.25">
      <c r="B60" s="3" t="s">
        <v>104</v>
      </c>
      <c r="C60" s="3" t="s">
        <v>9</v>
      </c>
      <c r="D60" s="3" t="s">
        <v>41</v>
      </c>
      <c r="E60" s="3" t="s">
        <v>6</v>
      </c>
      <c r="F60" s="3" t="s">
        <v>34</v>
      </c>
      <c r="G60" s="4">
        <v>45</v>
      </c>
      <c r="I60">
        <f t="shared" si="1"/>
        <v>5</v>
      </c>
    </row>
    <row r="61" spans="2:9" ht="15" customHeight="1" x14ac:dyDescent="0.25">
      <c r="B61" s="3" t="s">
        <v>105</v>
      </c>
      <c r="C61" s="3" t="s">
        <v>9</v>
      </c>
      <c r="D61" s="3" t="s">
        <v>41</v>
      </c>
      <c r="E61" s="3" t="s">
        <v>6</v>
      </c>
      <c r="F61" s="3" t="s">
        <v>34</v>
      </c>
      <c r="G61" s="4">
        <v>9.1999999999999993</v>
      </c>
      <c r="I61">
        <f t="shared" si="1"/>
        <v>5</v>
      </c>
    </row>
    <row r="62" spans="2:9" ht="15" customHeight="1" x14ac:dyDescent="0.25">
      <c r="B62" s="3" t="s">
        <v>106</v>
      </c>
      <c r="C62" s="3" t="s">
        <v>107</v>
      </c>
      <c r="D62" s="3" t="s">
        <v>108</v>
      </c>
      <c r="E62" s="3" t="s">
        <v>6</v>
      </c>
      <c r="F62" s="3" t="s">
        <v>24</v>
      </c>
      <c r="G62" s="4">
        <v>67</v>
      </c>
      <c r="I62">
        <f t="shared" si="1"/>
        <v>6</v>
      </c>
    </row>
    <row r="63" spans="2:9" ht="15" customHeight="1" x14ac:dyDescent="0.25">
      <c r="B63" s="3" t="s">
        <v>106</v>
      </c>
      <c r="C63" s="3" t="s">
        <v>53</v>
      </c>
      <c r="D63" s="3" t="s">
        <v>109</v>
      </c>
      <c r="E63" s="3" t="s">
        <v>6</v>
      </c>
      <c r="F63" s="3" t="s">
        <v>24</v>
      </c>
      <c r="G63" s="4">
        <v>1</v>
      </c>
      <c r="I63">
        <f t="shared" si="1"/>
        <v>6</v>
      </c>
    </row>
    <row r="64" spans="2:9" ht="15" customHeight="1" x14ac:dyDescent="0.25">
      <c r="B64" s="3" t="s">
        <v>106</v>
      </c>
      <c r="C64" s="3" t="s">
        <v>73</v>
      </c>
      <c r="D64" s="3" t="s">
        <v>74</v>
      </c>
      <c r="E64" s="3" t="s">
        <v>6</v>
      </c>
      <c r="F64" s="3" t="s">
        <v>11</v>
      </c>
      <c r="G64" s="4">
        <v>93.99</v>
      </c>
      <c r="I64">
        <f t="shared" si="1"/>
        <v>6</v>
      </c>
    </row>
    <row r="65" spans="1:9" ht="15" customHeight="1" x14ac:dyDescent="0.25">
      <c r="B65" s="3" t="s">
        <v>110</v>
      </c>
      <c r="C65" s="3" t="s">
        <v>111</v>
      </c>
      <c r="D65" s="3" t="s">
        <v>112</v>
      </c>
      <c r="E65" s="3" t="s">
        <v>6</v>
      </c>
      <c r="F65" s="3" t="s">
        <v>11</v>
      </c>
      <c r="G65" s="4">
        <v>27</v>
      </c>
      <c r="I65">
        <f t="shared" si="1"/>
        <v>6</v>
      </c>
    </row>
    <row r="66" spans="1:9" ht="15" customHeight="1" x14ac:dyDescent="0.25">
      <c r="B66" s="3" t="s">
        <v>113</v>
      </c>
      <c r="C66" s="3" t="s">
        <v>114</v>
      </c>
      <c r="D66" s="3" t="s">
        <v>115</v>
      </c>
      <c r="E66" s="3" t="s">
        <v>6</v>
      </c>
      <c r="F66" s="3" t="s">
        <v>34</v>
      </c>
      <c r="G66" s="4">
        <v>2700</v>
      </c>
      <c r="I66">
        <f t="shared" si="1"/>
        <v>6</v>
      </c>
    </row>
    <row r="67" spans="1:9" ht="15" customHeight="1" x14ac:dyDescent="0.25">
      <c r="B67" s="3" t="s">
        <v>116</v>
      </c>
      <c r="C67" s="3" t="s">
        <v>53</v>
      </c>
      <c r="D67" s="3" t="s">
        <v>117</v>
      </c>
      <c r="E67" s="3" t="s">
        <v>6</v>
      </c>
      <c r="F67" s="3" t="s">
        <v>24</v>
      </c>
      <c r="G67" s="4">
        <v>1</v>
      </c>
      <c r="I67">
        <f t="shared" si="1"/>
        <v>7</v>
      </c>
    </row>
    <row r="68" spans="1:9" ht="15" customHeight="1" x14ac:dyDescent="0.25">
      <c r="B68" s="3" t="s">
        <v>118</v>
      </c>
      <c r="C68" s="3" t="s">
        <v>53</v>
      </c>
      <c r="D68" s="3" t="s">
        <v>54</v>
      </c>
      <c r="E68" s="3" t="s">
        <v>6</v>
      </c>
      <c r="F68" s="3" t="s">
        <v>34</v>
      </c>
      <c r="G68" s="4">
        <v>2</v>
      </c>
      <c r="I68">
        <f t="shared" si="1"/>
        <v>7</v>
      </c>
    </row>
    <row r="69" spans="1:9" ht="15" customHeight="1" x14ac:dyDescent="0.25">
      <c r="B69" s="3" t="s">
        <v>118</v>
      </c>
      <c r="C69" s="3" t="s">
        <v>9</v>
      </c>
      <c r="D69" s="3" t="s">
        <v>119</v>
      </c>
      <c r="E69" s="3" t="s">
        <v>6</v>
      </c>
      <c r="F69" s="3" t="s">
        <v>34</v>
      </c>
      <c r="G69" s="4">
        <v>126.16</v>
      </c>
      <c r="I69">
        <f t="shared" si="1"/>
        <v>7</v>
      </c>
    </row>
    <row r="70" spans="1:9" ht="15" customHeight="1" x14ac:dyDescent="0.25">
      <c r="B70" s="3" t="s">
        <v>120</v>
      </c>
      <c r="C70" s="3" t="s">
        <v>62</v>
      </c>
      <c r="D70" s="3" t="s">
        <v>121</v>
      </c>
      <c r="E70" s="3" t="s">
        <v>6</v>
      </c>
      <c r="F70" s="3" t="s">
        <v>34</v>
      </c>
      <c r="G70" s="4">
        <v>2.2400000000000002</v>
      </c>
      <c r="I70">
        <f t="shared" si="1"/>
        <v>9</v>
      </c>
    </row>
    <row r="71" spans="1:9" ht="15" customHeight="1" x14ac:dyDescent="0.25">
      <c r="B71" s="3" t="s">
        <v>122</v>
      </c>
      <c r="C71" s="3" t="s">
        <v>9</v>
      </c>
      <c r="D71" s="3" t="s">
        <v>123</v>
      </c>
      <c r="E71" s="3" t="s">
        <v>6</v>
      </c>
      <c r="F71" s="3" t="s">
        <v>34</v>
      </c>
      <c r="G71" s="4">
        <v>22.29</v>
      </c>
      <c r="I71">
        <f t="shared" si="1"/>
        <v>10</v>
      </c>
    </row>
    <row r="72" spans="1:9" ht="15" customHeight="1" x14ac:dyDescent="0.25">
      <c r="B72" s="3" t="s">
        <v>124</v>
      </c>
      <c r="C72" s="3" t="s">
        <v>107</v>
      </c>
      <c r="D72" s="3" t="s">
        <v>125</v>
      </c>
      <c r="E72" s="3" t="s">
        <v>6</v>
      </c>
      <c r="F72" s="3" t="s">
        <v>34</v>
      </c>
      <c r="G72" s="4">
        <v>66.84</v>
      </c>
      <c r="I72">
        <f t="shared" si="1"/>
        <v>10</v>
      </c>
    </row>
    <row r="73" spans="1:9" ht="15" customHeight="1" x14ac:dyDescent="0.25">
      <c r="B73" s="3" t="s">
        <v>124</v>
      </c>
      <c r="C73" s="3" t="s">
        <v>53</v>
      </c>
      <c r="D73" s="3" t="s">
        <v>126</v>
      </c>
      <c r="E73" s="3" t="s">
        <v>6</v>
      </c>
      <c r="F73" s="3" t="s">
        <v>34</v>
      </c>
      <c r="G73" s="4">
        <v>1</v>
      </c>
      <c r="I73">
        <f t="shared" ref="I73" si="2">MONTH(B73)</f>
        <v>10</v>
      </c>
    </row>
    <row r="74" spans="1:9" ht="15" customHeight="1" x14ac:dyDescent="0.25">
      <c r="A74" s="2" t="s">
        <v>127</v>
      </c>
      <c r="G74" s="5">
        <v>12644.32</v>
      </c>
    </row>
    <row r="75" spans="1:9" ht="15" customHeight="1" x14ac:dyDescent="0.25">
      <c r="A75" s="2" t="s">
        <v>128</v>
      </c>
      <c r="G75" s="5">
        <v>12644.32</v>
      </c>
    </row>
    <row r="76" spans="1:9" ht="15" customHeight="1" x14ac:dyDescent="0.25">
      <c r="A76" s="2" t="s">
        <v>129</v>
      </c>
      <c r="G76" s="5">
        <v>12644.32</v>
      </c>
    </row>
    <row r="79" spans="1:9" ht="15" customHeight="1" x14ac:dyDescent="0.25">
      <c r="A79" s="7" t="s">
        <v>130</v>
      </c>
      <c r="B79" s="8"/>
      <c r="C79" s="8"/>
      <c r="D79" s="8"/>
      <c r="E79" s="8"/>
      <c r="F79" s="8"/>
      <c r="G79" s="8"/>
    </row>
  </sheetData>
  <mergeCells count="4">
    <mergeCell ref="A79:G79"/>
    <mergeCell ref="A1:G1"/>
    <mergeCell ref="A2:G2"/>
    <mergeCell ref="A3:G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Collins</cp:lastModifiedBy>
  <dcterms:created xsi:type="dcterms:W3CDTF">2025-01-09T21:13:16Z</dcterms:created>
  <dcterms:modified xsi:type="dcterms:W3CDTF">2025-02-20T15:01:16Z</dcterms:modified>
</cp:coreProperties>
</file>